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defaultThemeVersion="124226"/>
  <bookViews>
    <workbookView xWindow="-120" yWindow="-120" windowWidth="15600" windowHeight="11760"/>
  </bookViews>
  <sheets>
    <sheet name="сетка" sheetId="5" r:id="rId1"/>
    <sheet name="план УП" sheetId="6" r:id="rId2"/>
    <sheet name="РУП -ЖМ" sheetId="7" r:id="rId3"/>
    <sheet name="оп" sheetId="8" r:id="rId4"/>
  </sheets>
  <definedNames>
    <definedName name="_Toc44406469" localSheetId="1">'план УП'!#REF!</definedName>
    <definedName name="_Toc44406477" localSheetId="1">'план УП'!$B$19</definedName>
    <definedName name="_xlnm.Print_Area" localSheetId="0">сетка!$A$1:$BB$39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9" i="7" l="1"/>
  <c r="J69" i="7"/>
  <c r="K69" i="7"/>
  <c r="L69" i="7"/>
  <c r="M69" i="7"/>
  <c r="N69" i="7"/>
  <c r="O69" i="7"/>
  <c r="P69" i="7"/>
  <c r="Q69" i="7"/>
  <c r="R69" i="7"/>
  <c r="S69" i="7"/>
  <c r="T69" i="7"/>
  <c r="U69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H44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H63" i="7"/>
  <c r="H80" i="7" l="1"/>
  <c r="L74" i="7"/>
  <c r="H69" i="7"/>
  <c r="I40" i="7" l="1"/>
  <c r="J40" i="7"/>
  <c r="K40" i="7"/>
  <c r="L40" i="7"/>
  <c r="M40" i="7"/>
  <c r="N40" i="7"/>
  <c r="O40" i="7"/>
  <c r="P40" i="7"/>
  <c r="Q40" i="7"/>
  <c r="R40" i="7"/>
  <c r="S40" i="7"/>
  <c r="T40" i="7"/>
  <c r="U40" i="7"/>
  <c r="H40" i="7"/>
  <c r="T57" i="7" l="1"/>
  <c r="T60" i="7" s="1"/>
  <c r="P57" i="7"/>
  <c r="L57" i="7"/>
  <c r="L60" i="7" s="1"/>
  <c r="H57" i="7"/>
  <c r="H60" i="7" s="1"/>
  <c r="O57" i="7"/>
  <c r="Q57" i="7"/>
  <c r="M57" i="7"/>
  <c r="I57" i="7"/>
  <c r="U57" i="7"/>
  <c r="N57" i="7"/>
  <c r="J57" i="7"/>
  <c r="K57" i="7"/>
  <c r="S57" i="7"/>
  <c r="R57" i="7"/>
  <c r="I84" i="7"/>
  <c r="M84" i="7"/>
  <c r="U84" i="7"/>
  <c r="H84" i="7"/>
  <c r="P60" i="7"/>
  <c r="H88" i="7" l="1"/>
  <c r="N91" i="7"/>
  <c r="J88" i="7"/>
  <c r="U88" i="7"/>
  <c r="Q91" i="7"/>
  <c r="M88" i="7"/>
  <c r="I88" i="7"/>
  <c r="T88" i="7"/>
  <c r="S91" i="7"/>
  <c r="O91" i="7"/>
  <c r="K88" i="7"/>
  <c r="N60" i="7"/>
  <c r="R60" i="7"/>
  <c r="U60" i="7"/>
  <c r="M60" i="7"/>
  <c r="I60" i="7"/>
  <c r="J60" i="7"/>
  <c r="O60" i="7"/>
  <c r="Q60" i="7"/>
  <c r="S60" i="7"/>
  <c r="K60" i="7"/>
  <c r="I91" i="7" l="1"/>
  <c r="I92" i="7" s="1"/>
  <c r="H91" i="7"/>
  <c r="H92" i="7" s="1"/>
  <c r="M91" i="7"/>
  <c r="M92" i="7" s="1"/>
  <c r="R91" i="7"/>
  <c r="R92" i="7" s="1"/>
  <c r="L91" i="7"/>
  <c r="L92" i="7" s="1"/>
  <c r="P91" i="7"/>
  <c r="P92" i="7" s="1"/>
  <c r="U91" i="7"/>
  <c r="U92" i="7" s="1"/>
  <c r="K91" i="7"/>
  <c r="K92" i="7" s="1"/>
  <c r="J91" i="7"/>
  <c r="J92" i="7" s="1"/>
  <c r="T91" i="7"/>
  <c r="T92" i="7" s="1"/>
  <c r="S92" i="7"/>
  <c r="Q92" i="7"/>
  <c r="O92" i="7"/>
  <c r="N92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H34" i="7"/>
</calcChain>
</file>

<file path=xl/sharedStrings.xml><?xml version="1.0" encoding="utf-8"?>
<sst xmlns="http://schemas.openxmlformats.org/spreadsheetml/2006/main" count="563" uniqueCount="359">
  <si>
    <t>Индекс</t>
  </si>
  <si>
    <t>емтихан</t>
  </si>
  <si>
    <t>03-08</t>
  </si>
  <si>
    <t>10-15</t>
  </si>
  <si>
    <t>17-22</t>
  </si>
  <si>
    <t>24-29</t>
  </si>
  <si>
    <t>1-6</t>
  </si>
  <si>
    <t>8-13</t>
  </si>
  <si>
    <t>15-20</t>
  </si>
  <si>
    <t>22-27</t>
  </si>
  <si>
    <t>29-3</t>
  </si>
  <si>
    <t>5-10</t>
  </si>
  <si>
    <t>12-17</t>
  </si>
  <si>
    <t>19-24</t>
  </si>
  <si>
    <t>26-01</t>
  </si>
  <si>
    <t>3-8</t>
  </si>
  <si>
    <t>31-05</t>
  </si>
  <si>
    <t>7-12</t>
  </si>
  <si>
    <t>14-19</t>
  </si>
  <si>
    <t>21-26</t>
  </si>
  <si>
    <t>28-02</t>
  </si>
  <si>
    <t>04-09</t>
  </si>
  <si>
    <t>11-16</t>
  </si>
  <si>
    <t>18-23</t>
  </si>
  <si>
    <t>25-02</t>
  </si>
  <si>
    <t>25-30</t>
  </si>
  <si>
    <t>01-06</t>
  </si>
  <si>
    <t>08-13</t>
  </si>
  <si>
    <t>29-04</t>
  </si>
  <si>
    <t>06-11</t>
  </si>
  <si>
    <t>13-18</t>
  </si>
  <si>
    <t>20-25</t>
  </si>
  <si>
    <t>27-01</t>
  </si>
  <si>
    <t>29-03</t>
  </si>
  <si>
    <t>05-10</t>
  </si>
  <si>
    <t>26-31</t>
  </si>
  <si>
    <t>::</t>
  </si>
  <si>
    <t>=</t>
  </si>
  <si>
    <t>Шартты белгілер</t>
  </si>
  <si>
    <t>теориялық оқулар</t>
  </si>
  <si>
    <t>өндірістік оқыту</t>
  </si>
  <si>
    <t>кәсіптік практика</t>
  </si>
  <si>
    <t>демалыстар</t>
  </si>
  <si>
    <t>курсы</t>
  </si>
  <si>
    <t xml:space="preserve">сентябрь 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</si>
  <si>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</si>
  <si>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</si>
  <si>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</si>
  <si>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</si>
  <si>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</si>
  <si>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</si>
  <si>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</si>
  <si>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</si>
  <si>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</si>
  <si>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</si>
  <si>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августь</t>
  </si>
  <si>
    <t>ПП</t>
  </si>
  <si>
    <t>ПО</t>
  </si>
  <si>
    <t>ГЭ</t>
  </si>
  <si>
    <t xml:space="preserve">Квалификация:                        </t>
  </si>
  <si>
    <t xml:space="preserve"> </t>
  </si>
  <si>
    <t>Факультатив</t>
  </si>
  <si>
    <t>Оқу процесінің эксперименттік жоспары/  Экспериментальный план учебного процесса</t>
  </si>
  <si>
    <t>Білім беру коды және бейіні/   Код и профиль образования:     0732 Құрылыс жұмыстары және азаматтық құрылыс/ 0732 строительные работы и гражданское строительство</t>
  </si>
  <si>
    <t>"4S07320106 -Техник-құрылысшы"/"Техник-строитель"</t>
  </si>
  <si>
    <t>ДП</t>
  </si>
  <si>
    <t>Білім беру коды және бейіні/   Код и профиль образования:0732 Құрылыс жұмыстары және азаматтық құрылыс/ 0732 Строительные работы и гражданское строительство</t>
  </si>
  <si>
    <t>Мамандығы / Специальность:  007320100 -Ғимараттар мен құрылыстарды салу және пайдалану/Строительство и эксплуатация зданий и сооружений</t>
  </si>
  <si>
    <t>ОҚУ ҮРДІСТЕРІНІҢ КЕСТЕСІ/ РАСПИСАНИЕ УЧЕБНЫХ ПРОЦЕССОВ</t>
  </si>
  <si>
    <t>План учебной программы</t>
  </si>
  <si>
    <t>Общение и взаимодействие на государственном языке</t>
  </si>
  <si>
    <t>Общение и взаимодействие на русском языке</t>
  </si>
  <si>
    <t xml:space="preserve">Математика </t>
  </si>
  <si>
    <t>1.3</t>
  </si>
  <si>
    <t>Модуль "Координация проектирования строительства и жилищно - коммунального хозяйства в строительстве"</t>
  </si>
  <si>
    <t>Модуль "Контроль  за всей строительной площадкой"</t>
  </si>
  <si>
    <t>Раздел 3</t>
  </si>
  <si>
    <t xml:space="preserve">Азаматтық және өнеркәсіптік ғимараттарды жобалауға қатысу/ Участие в проектировании гражданских и промышленных  зданий </t>
  </si>
  <si>
    <t>зачет</t>
  </si>
  <si>
    <t>контрольна работа</t>
  </si>
  <si>
    <t>Форма контроля</t>
  </si>
  <si>
    <t>Объем учебного времени</t>
  </si>
  <si>
    <t>Кредиты</t>
  </si>
  <si>
    <t xml:space="preserve">в том числе </t>
  </si>
  <si>
    <t>Наименование модулей / дисциплин</t>
  </si>
  <si>
    <t>Всего часов</t>
  </si>
  <si>
    <t xml:space="preserve">Теоретические </t>
  </si>
  <si>
    <t>Производственное обучение и /или профессиональная практика</t>
  </si>
  <si>
    <t>Индивидуальные</t>
  </si>
  <si>
    <t>Курсовой проект/ работа</t>
  </si>
  <si>
    <t>1 курс</t>
  </si>
  <si>
    <t>2 курс</t>
  </si>
  <si>
    <t>3 курс</t>
  </si>
  <si>
    <t>Семестр 1</t>
  </si>
  <si>
    <t>Семестр 2</t>
  </si>
  <si>
    <t>Семестр 3</t>
  </si>
  <si>
    <t>Семестр 4</t>
  </si>
  <si>
    <t>Семестр 5</t>
  </si>
  <si>
    <t>Семестр 6</t>
  </si>
  <si>
    <t xml:space="preserve">Лабораторно-практические </t>
  </si>
  <si>
    <t>Экзамен</t>
  </si>
  <si>
    <t>2</t>
  </si>
  <si>
    <t>Сандық ортада жұмыс істеу/                       Работа в цифровой среде</t>
  </si>
  <si>
    <t>"Құрылыс мақсаттарын жоспарлау және қадағалау" модулі" / Модуль "Планирование и надзор над целями строительства"</t>
  </si>
  <si>
    <t>"Құрылысты және тұрғын үй - коммуналдық шаруашылықты жобалауды үйлестіру" модулі/"Модуль "Координация проектирования строительства и жилищно - коммунального хозяйства в строительстве"</t>
  </si>
  <si>
    <t xml:space="preserve"> "Барлық құрылыс алаңын бақылау" модулі/ Модуль "Контроль  за всей строительной площадкой"</t>
  </si>
  <si>
    <t>Жұмыс өміріндегі ынтымақтастық және даму дағдылары/ Навыки сотрудничества  и развития в трудовой жизни</t>
  </si>
  <si>
    <t>Даму жобасы/ Проект развития</t>
  </si>
  <si>
    <t>Барлығы/ Итого</t>
  </si>
  <si>
    <t>Атырауский аграрно -технический колледж имени Унайбая Кушекова</t>
  </si>
  <si>
    <t>Оңайбай Көшеков атындағы Атырау аграрлы-техникалық колледжі</t>
  </si>
  <si>
    <t>курс</t>
  </si>
  <si>
    <t>недель</t>
  </si>
  <si>
    <t>часов</t>
  </si>
  <si>
    <t>кредитов</t>
  </si>
  <si>
    <t>Произ.обучение /проф.практика</t>
  </si>
  <si>
    <t>Дипломное проектироание</t>
  </si>
  <si>
    <t>Итоговая аттестаия</t>
  </si>
  <si>
    <t>промежуточна аттестация</t>
  </si>
  <si>
    <t>каникулы</t>
  </si>
  <si>
    <t>всего недеб в учебном году</t>
  </si>
  <si>
    <t xml:space="preserve">итого </t>
  </si>
  <si>
    <t>.</t>
  </si>
  <si>
    <t>Теор. обучение</t>
  </si>
  <si>
    <t>Жалпы білім беру пәндері  / Общеобразовательные дисциплины</t>
  </si>
  <si>
    <t>Қазақ тілі / Казахский язык</t>
  </si>
  <si>
    <t>Қазақ әдебиеті /                               Казахская .литература</t>
  </si>
  <si>
    <t>Орыс тілі , әдебиеті/                         Русский язык и литература</t>
  </si>
  <si>
    <t>Шет тілі / Иностранный язык</t>
  </si>
  <si>
    <t>Қазақстан тарихы /                              История Казахстана</t>
  </si>
  <si>
    <t xml:space="preserve">Информатика </t>
  </si>
  <si>
    <t>Алғашқы әскери және технологиялық дайындық/                                         Начальная военная и технологическая подготовка</t>
  </si>
  <si>
    <t>Дене тәрбиесі /                           Физическое воспитание</t>
  </si>
  <si>
    <t>Өзін-өзі тану/                                Самопознание</t>
  </si>
  <si>
    <t>Тереңдетілген деңгей/              Углубленный уровень</t>
  </si>
  <si>
    <t>Физика</t>
  </si>
  <si>
    <t>Химия</t>
  </si>
  <si>
    <t>Стандартты деңгей /               Стандартный уровень</t>
  </si>
  <si>
    <t>Биология</t>
  </si>
  <si>
    <t>География</t>
  </si>
  <si>
    <t xml:space="preserve">Консультация </t>
  </si>
  <si>
    <t>Развитие и совершенствование физических качеств</t>
  </si>
  <si>
    <t>Базалық модульдер/                       Базовые модули</t>
  </si>
  <si>
    <t>Кәсіби модуль/              Профессиональный модуль</t>
  </si>
  <si>
    <t>1.1</t>
  </si>
  <si>
    <t>1.2</t>
  </si>
  <si>
    <t>1.4</t>
  </si>
  <si>
    <t>1.5</t>
  </si>
  <si>
    <t>1.6</t>
  </si>
  <si>
    <t>1.7</t>
  </si>
  <si>
    <t>1.8</t>
  </si>
  <si>
    <t>1.9</t>
  </si>
  <si>
    <t>1.10</t>
  </si>
  <si>
    <t>Ф</t>
  </si>
  <si>
    <t>К</t>
  </si>
  <si>
    <t>Атырауский аграрно-технический колледж имени Унайбая Кушекова</t>
  </si>
  <si>
    <t>«3W07320105-Құрылыс- әрлеу жұмыстарының шебері/ Мастер отделочных строительных работ»</t>
  </si>
  <si>
    <t>Квалификация
Специалист Профессиональная квалификация в строительстве, супервайзер
Профессия: 
42. Супервайзеры (Бригадиры) над строителями</t>
  </si>
  <si>
    <t>Квалификация 
«3W07320105-Құрылыс- әрлеу жұмыстарының шебері/ Мастер отделочных строительных работ»</t>
  </si>
  <si>
    <t>Физикалық қасиеттерді дамыту және жетілдіру/Развитие и совершенствование физических качеств</t>
  </si>
  <si>
    <t>Экономика және кәсіпкерлік негіздері туралы базалық білімді қолдану/ Применение базовых знаний экономики и основ предпринимательства</t>
  </si>
  <si>
    <t xml:space="preserve">Әр түрлі беттерді сылауға және бояуға дайындау / Подготовка различных видов поверхностей под оштукатуривание и окраску </t>
  </si>
  <si>
    <t xml:space="preserve">Ерітіндіні берілген құрам бойынша және құрғақ қоспалардан, бітеу және бояу құрамдарынан қолмен дайындау/ Приготовление раствора вручную по заданному составу и из сухих смесей, шпаклевочных и окрасочных составов </t>
  </si>
  <si>
    <t>Міндетті оқыту жиыны/    Итого на обязательное обучение</t>
  </si>
  <si>
    <t>БАРЛЫҒЫ/ ИТОГО:</t>
  </si>
  <si>
    <t>"Құрылыс саласындағы жоспарлауды бақылау" модулі"/ Модуль "Контроль за планированием в области строительства"</t>
  </si>
  <si>
    <t xml:space="preserve"> Орта буын маманы үшін жиыны / Итого для специалиста среднего звена</t>
  </si>
  <si>
    <t>дипломы жобалау</t>
  </si>
  <si>
    <t>Исп.87016724656</t>
  </si>
  <si>
    <t>Лапиденова Маржан Сисекеновна</t>
  </si>
  <si>
    <t>Қосымша оқыту/                Дополнительное обучение</t>
  </si>
  <si>
    <t>Физикалық қасиеттерді дамыту және жетілдіру/ Развитие и совершенствование физических качеств</t>
  </si>
  <si>
    <t>ООД 01</t>
  </si>
  <si>
    <t>1.12</t>
  </si>
  <si>
    <t>1.13</t>
  </si>
  <si>
    <t>1.15</t>
  </si>
  <si>
    <t>1.16</t>
  </si>
  <si>
    <t>БМ 01</t>
  </si>
  <si>
    <t>БМ 02</t>
  </si>
  <si>
    <t>Кәсіби модуль/                       Профессиональный модуль</t>
  </si>
  <si>
    <t>КМ 01</t>
  </si>
  <si>
    <t>КМ 02</t>
  </si>
  <si>
    <t>ПА</t>
  </si>
  <si>
    <t>ИА</t>
  </si>
  <si>
    <t>БМ 2.1</t>
  </si>
  <si>
    <t>БМ 2.2</t>
  </si>
  <si>
    <t>КМ 2.1</t>
  </si>
  <si>
    <t>КМ 2.2</t>
  </si>
  <si>
    <t>КМ 2.3</t>
  </si>
  <si>
    <t>КМ 2.4</t>
  </si>
  <si>
    <t>ДО</t>
  </si>
  <si>
    <t>ДО 01</t>
  </si>
  <si>
    <t>ДО 1.2.</t>
  </si>
  <si>
    <t>гЭ</t>
  </si>
  <si>
    <t xml:space="preserve">Модуль «Коммуникация и компетентность взаимодействия» </t>
  </si>
  <si>
    <t>Общение и взаимодействие на английском языке</t>
  </si>
  <si>
    <t>Работа в цифровой среде</t>
  </si>
  <si>
    <t>Культура и самовыражение</t>
  </si>
  <si>
    <t>Наименование кредитов и модулей учебных программ</t>
  </si>
  <si>
    <t>Кол-во кредитов</t>
  </si>
  <si>
    <t>Раздел ОП зарубежного партнера</t>
  </si>
  <si>
    <t>1. Обязательное обучение</t>
  </si>
  <si>
    <t>Приложение 3</t>
  </si>
  <si>
    <r>
      <t>Навыки математики и естественных наук</t>
    </r>
    <r>
      <rPr>
        <sz val="12"/>
        <color rgb="FF000000"/>
        <rFont val="Times New Roman"/>
        <family val="1"/>
        <charset val="204"/>
      </rPr>
      <t xml:space="preserve"> </t>
    </r>
  </si>
  <si>
    <t>Математика</t>
  </si>
  <si>
    <t>Физико-химические явления и их применение</t>
  </si>
  <si>
    <t xml:space="preserve">Компетентность в области трудовой деятельности </t>
  </si>
  <si>
    <t>Предпринимательская деятельность</t>
  </si>
  <si>
    <t>Поддержание работоспособности и профессионального благополучия</t>
  </si>
  <si>
    <t>Содействие устойчивому развитию</t>
  </si>
  <si>
    <t xml:space="preserve">Промежуточный контроль </t>
  </si>
  <si>
    <t>Компонент по выбору (факультатив)</t>
  </si>
  <si>
    <t>Индивидуальный компонент  (Консультации)</t>
  </si>
  <si>
    <t>Всего</t>
  </si>
  <si>
    <t xml:space="preserve">2. Общее профессиональное обучение, базовый модуль </t>
  </si>
  <si>
    <t>Применение базовых знаний экономики и основа предпринимательства</t>
  </si>
  <si>
    <t>3. Продвинутое профессиональное обучение</t>
  </si>
  <si>
    <t>«3W07320105- Мастер отделочных строительных работ»</t>
  </si>
  <si>
    <t>Модуль  «Подготовка различных видов поверхностей под оштукатуривание и окраску»</t>
  </si>
  <si>
    <t>Практические работы по модулю</t>
  </si>
  <si>
    <t>Модуль «Приготовление раствора вручную по заданному составу и из сухих смесей, шпаклевочных и окрасочных составов»</t>
  </si>
  <si>
    <t>Практические работы / Проект по модулю</t>
  </si>
  <si>
    <t>Итоговый контроль</t>
  </si>
  <si>
    <t>Консультация</t>
  </si>
  <si>
    <t>"4S07320106 -Техник-строитель"</t>
  </si>
  <si>
    <t>Базовый модуль</t>
  </si>
  <si>
    <t>1. Развитие и совершенствование физических качеств</t>
  </si>
  <si>
    <t>2. Применение основ социальных наук для социализации и адаптации в обществе и трудовом коллективе</t>
  </si>
  <si>
    <t>Профессиональный модуль</t>
  </si>
  <si>
    <t>1.Модуль "Контроль за планированием в области строительства"</t>
  </si>
  <si>
    <t>Участие в проектировании гражданских и промышленных  зданий</t>
  </si>
  <si>
    <t>2.Модуль "Планирование и надзор над целями строительства"</t>
  </si>
  <si>
    <t>Выполнение технологического процесса при строительстве, эксплуатации и реконструкции объектов строительства</t>
  </si>
  <si>
    <t>Организация и выполнение отдельных видов работ при эксплуатации и реконструкции объектов строительства</t>
  </si>
  <si>
    <t>Организация деятельности структурных подразделений при выполнении строительно –монтажных работ, реконструкции и эксплуатации зданий и сооружений</t>
  </si>
  <si>
    <t>Контроль качества строительных материалов и технологических процессов</t>
  </si>
  <si>
    <t>4. Дополнительное обучение</t>
  </si>
  <si>
    <t>Проектная работа</t>
  </si>
  <si>
    <t>ИТОГО</t>
  </si>
  <si>
    <t>Итог по  курсу</t>
  </si>
  <si>
    <t>Раздел 4,Приложение 2 (критерии оценки), Приложение 4(структура модулей)</t>
  </si>
  <si>
    <t>Раздел 4,Приложение 3 (критерии оценки), Приложение 4 (структура модулей)</t>
  </si>
  <si>
    <t>Раздел 4,Приложение 2 (критерии оценки),Приложение 3(структура модулей)</t>
  </si>
  <si>
    <t xml:space="preserve">  Раздел 4, Приложение 3 (критерии оценки), Приложение 4 , (структура модулей)</t>
  </si>
  <si>
    <t>Раздел 5,Приложение 3 (критерии оценки), Приложение 4 (структура модулей)</t>
  </si>
  <si>
    <t>Раздел 5, Приложение 3 (критерии оценки), Приложение 4 (структура модулей)</t>
  </si>
  <si>
    <t xml:space="preserve">Раздел 6,                       Приложение 3 (критерии оценки)Раздел 6, Приложение 3 (критерии оценки) </t>
  </si>
  <si>
    <t>Дене тәрбиесі/ Физическая культура</t>
  </si>
  <si>
    <t>Кәсіби қызметтегі ақпараттық технологиялар/  Информационные технологии  в проф.деятельности</t>
  </si>
  <si>
    <t>ф</t>
  </si>
  <si>
    <t>Базалық модуль/                                                                                                          Базовый модуль</t>
  </si>
  <si>
    <t>Экономика негіздері/ Основы экономики</t>
  </si>
  <si>
    <t>Специальная технология</t>
  </si>
  <si>
    <t>Практика- Құрылыс нысандарын салу, пайдалану және қайта құру кезінде технологиялық үрдісті орындау/ Выполнение технологического процесса при строительстве, эксплуатации и реконструкции объектов строительства</t>
  </si>
  <si>
    <t>Практика по модулью -"Ғимараттар мен құрылыстарды пайдалану және қайта құру, құрылыстық –құру жұмыстарын орындау кезінде құрылымдық бөлімшелердің қызметін ұйымдастыру/ Организация деятельности структурных подразделений при выполнении строительно –монтажных работ, реконструкции и эксплуатации зданий и сооружений"</t>
  </si>
  <si>
    <t>Философия</t>
  </si>
  <si>
    <t>Стандартизация, метрология</t>
  </si>
  <si>
    <t>ПД</t>
  </si>
  <si>
    <t>Аралық аттестация/ Промежуточная аттестация</t>
  </si>
  <si>
    <t>Міндетті оқыту жиыны/ Итого на обязательное обучение</t>
  </si>
  <si>
    <t>БАРЛЫҒЫ/ИТОГО:</t>
  </si>
  <si>
    <t>Еңбекті қорғау және қауіпсіздік техникасы/ Охрана труда  и техника безопасности</t>
  </si>
  <si>
    <t>Техническая механика/                                     Техникалық механика</t>
  </si>
  <si>
    <t xml:space="preserve">Ғимараттардың инженерлік-техникалық жабдықтары/ Инженерно- техническое оборудование зданий </t>
  </si>
  <si>
    <t>Кәсіптік практика/                             Профессиональная практика</t>
  </si>
  <si>
    <t>Арнайы технология/Специальная технология</t>
  </si>
  <si>
    <t>Құрылыс өндірісінің технологиясы/                       Технология строительного производства</t>
  </si>
  <si>
    <t>Материалтану/ Материаловедение</t>
  </si>
  <si>
    <t>Кәсіптік практика-жұмысшы мамандығын алу/ Профессиональная практика -получение рабочей профессии</t>
  </si>
  <si>
    <t>Аралық аттестаттау/         Промежуточная аттестация</t>
  </si>
  <si>
    <t>Қорытынды аттестаттау/                      Итоговая аттестация</t>
  </si>
  <si>
    <t>Қоғамда және еңбек ұжымында әлеуметтену және бейімделу үшін әлеуметтік ғылымдар негіздерін қолдану/Применение основ социальных наук для социализации и адаптации в обществе и трудовом коллективе</t>
  </si>
  <si>
    <t>Әлеуметтану/Социология</t>
  </si>
  <si>
    <t>Құқық негіздері/Основы права</t>
  </si>
  <si>
    <t>Мәдениеттану/Культурология</t>
  </si>
  <si>
    <t>Инженерная графика /Инженерлік графика</t>
  </si>
  <si>
    <t xml:space="preserve">Құрылыс конструкцияларын есептеу негіздері/      Основы расчета строительных конструкций </t>
  </si>
  <si>
    <t>Модуль бойынша практика/                               Практика по модулью</t>
  </si>
  <si>
    <t xml:space="preserve">Ғимараттар мен құрылыстардың конструкциялары/ Конструкции зданий и сооружений </t>
  </si>
  <si>
    <t>Менеджмент негіздері/                                   Основы менеджмента</t>
  </si>
  <si>
    <t>Ғимараттар мен құрылыстарды техникалық пайдалану/ Техническая эксплуатация зданий и сооружений</t>
  </si>
  <si>
    <t>Ғимараттарды қайта құру/                        Реконструкция зданий</t>
  </si>
  <si>
    <t xml:space="preserve">Құрылыс машиналары және шағын механикаландыру құралдары/ Строительные машины и средства малой механизации </t>
  </si>
  <si>
    <t>Құрылыс нормалары, құрылыстағы жұмыстардың сапасын бақылау/ Строительные нормы, контроль за качеством работ в строительстве</t>
  </si>
  <si>
    <t>Диплом алдындағы практика/                  Преддипломная практика</t>
  </si>
  <si>
    <t>БМ 1.1</t>
  </si>
  <si>
    <t>БМ 1.2</t>
  </si>
  <si>
    <t>БМ 1.3</t>
  </si>
  <si>
    <t>КМ 1.1</t>
  </si>
  <si>
    <t>КМ 1.2</t>
  </si>
  <si>
    <t>Дипломдық жобалау/                                  Дипломное проектирование</t>
  </si>
  <si>
    <t>Аралық аттестаттау/                 Промежуточная аттестация</t>
  </si>
  <si>
    <t>Міндетті оқыту жиыны/        Итого на обязательное обучение</t>
  </si>
  <si>
    <t xml:space="preserve">Факультатив </t>
  </si>
  <si>
    <t>Дипломдық жетекшілік/                              Дипломное руководство</t>
  </si>
  <si>
    <t>Профессиональные компетенции</t>
  </si>
  <si>
    <t>Результаты обучения</t>
  </si>
  <si>
    <t>Әр түрлі беттерді сылауға және бояуға дайындау / Подготовка различных видов поверхностей под оштукатуривание и окраску</t>
  </si>
  <si>
    <t>№</t>
  </si>
  <si>
    <t>ПМ 1.1</t>
  </si>
  <si>
    <t>ПМ 1.2</t>
  </si>
  <si>
    <t>ПМ 2.1.</t>
  </si>
  <si>
    <t>ПМ 2.3.</t>
  </si>
  <si>
    <t>ПМ 2.4.</t>
  </si>
  <si>
    <t xml:space="preserve">РО1.Координирует две формы инжиниринга и запрашивает у инженеров жилищно-коммунальных служб реалистичные графики, которые послужат основой для координации работ в ходе проекта </t>
  </si>
  <si>
    <t>Учебная программа специальности "007320100 -Ғимараттар мен құрылыстарды салу және пайдалану/Строительство и эксплуатация зданий и сооружений"</t>
  </si>
  <si>
    <t>1.Әр түрлі беттерді сылауға және бояуға дайындау/Подготовка различных видов поверхностей под оштукатуривание и  окраску</t>
  </si>
  <si>
    <t>ОН 1. Бұрын боялған беттер мен проблемалық аймақтарды дайындайды./РО 1. Подготовить ранее окрашенные поверхности и проблемные места.</t>
  </si>
  <si>
    <t>ОН 3.Ағаш беттерін негізгі жұмыстарға дайындау бойынша операцияларды орындау/ РО 3.Выполнять операции по подготовке деревянных поверхностей к основным работам</t>
  </si>
  <si>
    <t xml:space="preserve">ОН4. Беттерді сылаққа дайындау кезінде жұмысты орындайды./РО 4. Выполнять работы  при подготовке поверхностей  под штукатурку. </t>
  </si>
  <si>
    <t>ОН1.РО 1. Сылақ ерітінділері мен қоспаларын дайындаңыз./ РО 1. Готовить штукатурные растворы и смеси.</t>
  </si>
  <si>
    <t>ОН3. РО 3.Су-дисперсиялық бояу құрамдарын дайындау бойынша жұмыстарды орындау/ РО 3.Выполнить работы по подготовке водно-дисперсионных окрасочных составов</t>
  </si>
  <si>
    <t xml:space="preserve">1.Берілген құрам мен құрғақ қоспалардан, бітеу және бояу құрамдарынан жасалған құрамды қолмен дайындайды/  Подготовить раствор вручную по заданному составу и из сухих смесей, шпаклевочных и окрасочных составов
</t>
  </si>
  <si>
    <t>1.Ұйымдастыру 
жиналыстары/ Организовывать предстроительные 
собрания.</t>
  </si>
  <si>
    <t>ОН1. РО1.Құрылыстың әртүрлі кезеңдерін және 
құрылыс практикасын білу/ РО1.Знать различные этапы строительства и лучшие строительные практики.</t>
  </si>
  <si>
    <t>ОН3. Дизайн индустриясының мазмұнын және олардың міндеттерін түсіну/ РО3.Понимать содержание индустрии дизайна и их обязанности</t>
  </si>
  <si>
    <t xml:space="preserve">ОН4. Жоспардағы өзгерістердің әртүрлі салаларға әсерін және олардың орындалуын түсіну/ РО4. Понимать влияние изменений в планах на различные отрасли и их выполнение </t>
  </si>
  <si>
    <t>ОН5. Жоспарлардың мазмұнына қойылатын талаптарды түсіну/РО5. Понимать  требования к содержанию планов</t>
  </si>
  <si>
    <t xml:space="preserve">ОН6. Ең көп кездесетін құрылыс қателерін анықтап,  болдырмау / РО6. Распознать и избегать наиболее распространенные ошибки конструкции </t>
  </si>
  <si>
    <t xml:space="preserve">ОН7. Құрылыс техникасын жобалау қажеттіліктерін білу/ РО7.Знать потребности проектирования строительной техники
</t>
  </si>
  <si>
    <t>ОН1.Өмірлік цикл мен құрылыс тәжірибесін ескере отырып, жоспарлауды таңдалған әдістерге сәйкес бағыттау / РО1.Руководить планированием в соответствии с выбранными методами, учитывая жизненный цикл и практику строительства</t>
  </si>
  <si>
    <t>ОН2. РО 2. Тәуекелдердің алдын-алуды жоспарлауды, еңбек қауіпсіздігі және экологиялық тәуекелдерді білу/ РО2. Уметь  планировать  предотвращение рисков для 
безопасности труда и экологических рисков</t>
  </si>
  <si>
    <t>2.Жоспарлау процесін басқару
кездесулері/ Руководить  процессом планирования 
встреч.</t>
  </si>
  <si>
    <t>3.Өндірісте құрылыс алаңында жоспарлауды басқару/ Руководит планированием строительной площадки 
во время производства</t>
  </si>
  <si>
    <t xml:space="preserve">ОН1. Өндіріс кестесі негізінде жоспарлау кестесін құру
және оның орындалуын бақылайды /РО1. Составлять график планирования на основе производственного графика и контролирует его выполнение </t>
  </si>
  <si>
    <t xml:space="preserve"> ОН2. Ресми нұсқауларға сәйкес жоспарлау талаптарын тану және бақылау/ РО2. Признать и контролировать требования к планированию в  соответствии с официальными руководящими принципами
</t>
  </si>
  <si>
    <t xml:space="preserve">1. Жоба бойынша жоспар құру /Составлять план работы по проекту
</t>
  </si>
  <si>
    <t>ОН1. Жобаның схемасы мен ұйымдастырушылық мақсаттарын анықтау, бюджетті құру және әдістерін салыстыру/ РО1.Определять схему и организационные цели проекта, составлять бюджет и проводить сравнение методов</t>
  </si>
  <si>
    <t>ОН2. Жұмыспен байланысты тәуекелдерді және оларды болдырмау әдістерін , экологиялық тәуекелдерді және оларды болдырмау әдістерін таниды, стандартталған лексиканы біледі/ РО2.Распознает риски, связанные с работой, и методы их избежания, распознает экологические риски и методы их избежания,владеет стандартизированной лексикой</t>
  </si>
  <si>
    <t>ОН3. Құрылысты қадағалау жүйесінің шеңберінде тапсырмаларды жоспарлауды қамтиды/
РО3.Включает  планирование задач в 
рамках системы  строительного надзора</t>
  </si>
  <si>
    <t>ОН4. Даму жобасын әзірлеу/РО4. Разрабатывать проект развития</t>
  </si>
  <si>
    <t>2. Жобаны өндірістік жоспарлау шеңберінде тапсырмаларды жоспарлауды пайдалану/ Использовать планирование задач в рамках  производственного планирования проекта</t>
  </si>
  <si>
    <t>ОН1. Қажетті жұмыс жоспарларын анықтайды құрылыстың жалпы кестесі негізінде орындау алаңдар/ РО1.Определяет планы работ, которые необходимо выполнить на основании общего графика строительной площадки</t>
  </si>
  <si>
    <t>ОН3.Басқа жұмыс шеңберінде жұмыс жоспарларын есепке алуды қамтамасыз етеді,  мысалы, қосалқы мердігерлермен және қызметкерлермен келісімшарттар./РО3.Обеспечивает учет планов работы в рамках других контрактов, например, с субподрядчиками и работниками.</t>
  </si>
  <si>
    <t>3. Студент құрылысты қадағалау жүйесі аясында тапсырмаларды жоспарлауды қамтиды/Студент включает планирование задач в рамках  системы строительного надзора.</t>
  </si>
  <si>
    <t>ОН1. Жоспарлы жұмыстардың  орындалуын бақылайды және қамтамасыз етеді /РО1.Контролирует и обеспечивает выполнение планов работы</t>
  </si>
  <si>
    <t>ОН2. Мерзімі мен бюджеті бойынша мақсаттарға қол жеткізуді, сондай-ақ сапа және бюджет бойынша талаптардың орындалуын қамтамасыз етеді / РО2.Обеспечивает достижение целей по срокам и бюджету, а также выполнение требований по качеству и безопасности</t>
  </si>
  <si>
    <t xml:space="preserve">ОН3. Алдын ала жұмыс шарттарының орындалуын, сондай-ақ жоспардағы мақсаттар мен талаптардың бүкіл жоба бойы орындалуын бақылауды қамтамасыз етеді./РО3. Обеспечивает выполнение предварительных условий работы, а также контроль за выполнением целей и требований, содержащихся в плане, на протяжении всего проекта. </t>
  </si>
  <si>
    <t>ОН4. Құрылыс алаңының мақсатты жоспарлауын өндірістің жоспарлау және қадағалаужоспарымен  байланысын көрсетеді/РО4. Демонстрирует связь целевого планирования 
строительной площадки с планированием и надзором за 
всем производством проекта</t>
  </si>
  <si>
    <t>4.Студент даму жобасын әзірлейді/
Студент разрабатывает проект развития</t>
  </si>
  <si>
    <t>ОН1. Өз жұмысында даму мүмкіндіктерін бақылайды және талдайды, өздері байқаған даму мүмкіндіктерін, оларды іске асырудың мүмкіндіктері, артықшылықтары мен салдарларын басшылықпен және ұжыммен  талқылайды /РО1.Наблюдает и анализирует возможности развития в своей работе, обсуждает возможности развития, которые они наблюдали, с руководством и коллективом, а также возможности, преимущества и последствия их реализации</t>
  </si>
  <si>
    <t>ОН2. Әр түрлі көздерді қолдана отырып, даму мақсатын зерттейді/РО2. Исследует цель разработки с использованием различных источников</t>
  </si>
  <si>
    <t>ОН3. Жеткілікті бюджет пен операциялық ресурстарды анықтайды/ РО3. Определяет достаточный бюджет и оперативные ресурсы</t>
  </si>
  <si>
    <t>ОН4. Нақты тәжірибе мен кестені анықтайды
жобаны орындау/ РО4.Определяет реалистичную практику и график выполнения проекта</t>
  </si>
  <si>
    <t>1.Студент инженерлік жұмыстарға және ғимараттың инженерлік қызмет жүйелеріне қойылатын талаптар, сондай-ақ олардың құрылыс алаңының жұмысына әсерін біледі/  Студент осознает специфические требования к инженерным работам и системам инженерных служб здания, а также их влияние на работу строительной площадки</t>
  </si>
  <si>
    <t xml:space="preserve">ОН1. Тексерулер сияқты процедураларды жоспарлайды,
функционалдық тестілеу, өлшеу ережелерінде айқындалған түзетулер, нұсқаулықтар мен келісім-шарттарды жоспарлайды, оған   қажетті құжаттар мен нұсқаулықтарды жазады/ РО1.Планирует процедуры, такие как обследования, тестирование функциональности, измерения и корректировки, которые определены в положениях, инструкциях и контрактах, а также пишет для них необходимые документы и инструкции. </t>
  </si>
  <si>
    <t>ОН2. Тексерулер сияқты процедураларды орындайды,
функционалдық тестілеу, өлшеу ережелерінде айқындалған түзетулер, нұсқаулықтар мен келісім-шарттарды жоспарлайды, оған   қажетті құжаттар мен нұсқаулықтарды жазады/ РО2.Выполняет процедуры, такие как обследования, тестирование функциональности, измерения и корректировки, которые определены в положениях, инструкциях и контрактах, а также пишет необходимые документы и инструкции для них.</t>
  </si>
  <si>
    <t>2.Студент үйлерге және инженерлік жүйелері бар жүйелерге қызмет көрсетудің жұмыстарын үйлестіреді / Студент координирует 
инженерные задачи по обслуживанию домов и систем с инженерными 
задачами по обслуживанию зданий и контролирует их выполнение</t>
  </si>
  <si>
    <t xml:space="preserve">ОН1. Объектіде материалдар мен құралдарды сақтау бойынша нұсқаулық/ РО2. Руководство по хранению материалов и инструментов на объекте
</t>
  </si>
  <si>
    <t>3. Студент құрылыс объектісінде коммуналдық қызметтерді пайдалануды бастау рәсімдерін жоспарлайды және бақылайды/ Студент планирует и контролирует процедуры начала использования коммунальных услуг на строительном объекте</t>
  </si>
  <si>
    <t>ОН1. Студент Тапсырыс берушіге берілген кезде ғимараттағы коммуналдық қызметтердің стандарттарға сәйкестігін қамтамасыз етеді/РО1. Студент обеспечивает соответствие коммунальных услуг в здании стандартам, когда они передаются заказчику</t>
  </si>
  <si>
    <t>ОН2. Жабдықтың қалай жұмыс істейтінін біледі және клиенттің бұл туралы білетініне кепілдік береді/ РО2.Знает, как работает оборудование, и гарантирует, что клиент также будет знать об этом</t>
  </si>
  <si>
    <t>4.Студент құрылыс объектісіндегі коммуналдық қызметтер пайдалануды бастау процедураларын жоспарлайды және бақылайды/ Студент планирует и контролирует процедуры начала использования коммунальных услуг на строительном объекте</t>
  </si>
  <si>
    <t>ОН1. Сызбалар негізінде жұмыс жоспарлары мен кестелерін жасайды, сызбалар негізінде қажетті жабдықтар мен материалдарды анықтайды/ РО1. Составляет рабочие планы и графики на основе чертежей, определяет необходимое оборудование и материалы на основе чертежей</t>
  </si>
  <si>
    <t>ОН2. Өз жұмысында материалдарды қалай пайдалану керектігін біледі өз жұмысында материалдардың қасиеттерін ескереді және сапа стандарттарына сәйкес келетін қарапайым таңдау жасайды/ РО2.Знает как использовать в своей работе материалы с 
различными свойствами, учитывает свойства материалов в своей работе и делает простой выбор, соответствующий стандартам качества</t>
  </si>
  <si>
    <t>ОН2. Бояуға арналған жаңа сыланған беттерді дайындау бойынша операцияларды орындау./РО 2.   Подготовить ранее окрашенные поверхности и проблемные места. Выполнять операции  по подготовке новых оштукатуренных поверхностей, предназначенных под окраску.</t>
  </si>
  <si>
    <t>ОН2. РО 2. Тегістейтін құрамдар мен майлайтын пасталарды дайындау/ РО 2.  Готовить шпатлевочные, грунтовочные составы и подмазочные пасты.Готовить штукатурные растворы и смеси.Выполнить работы по подготовке водно-дисперсионных окрасочных составов</t>
  </si>
  <si>
    <t xml:space="preserve">ОН2.Құрылымды жоспарлау және құрылыс принциптерін білу/ РО2.Знать  принципы планирования структуры и строительства. Знать различные этапы строительства и лучшие строительные практики. Понимать влияние изменений в планах на различные отрасли и их выполнение </t>
  </si>
  <si>
    <t xml:space="preserve">ОН2. Бірлесіп құрылыс алаңының мақсаттарына, ресурстарына және жеке кестелеріне сәйкес келу/РО2.Соответствовать целям, ресурсам и отдельным графикам строительной площадки совместно. Определяет планы работ, которые необходимо выполнить на основании общего графика строительной площадки.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</si>
</sst>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3" fillId="0" borderId="0" xfId="0" applyFont="1"/>
    <xf numFmtId="0" fontId="5" fillId="0" borderId="0" xfId="0" applyFont="1"/>
    <xf numFmtId="49" fontId="1" fillId="0" borderId="1" xfId="0" applyNumberFormat="1" applyFont="1" applyBorder="1" applyAlignment="1">
      <alignment vertical="center" textRotation="90"/>
    </xf>
    <xf numFmtId="0" fontId="2" fillId="0" borderId="1" xfId="0" applyFont="1" applyBorder="1"/>
    <xf numFmtId="0" fontId="2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/>
    <xf numFmtId="0" fontId="7" fillId="0" borderId="0" xfId="0" applyFont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7" fillId="0" borderId="0" xfId="0" applyFont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49" fontId="10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15" xfId="0" applyFont="1" applyFill="1" applyBorder="1" applyAlignment="1"/>
    <xf numFmtId="0" fontId="10" fillId="0" borderId="16" xfId="0" applyFont="1" applyFill="1" applyBorder="1" applyAlignment="1"/>
    <xf numFmtId="0" fontId="9" fillId="0" borderId="0" xfId="0" applyFont="1" applyFill="1" applyAlignment="1">
      <alignment vertical="center" wrapText="1"/>
    </xf>
    <xf numFmtId="49" fontId="10" fillId="0" borderId="17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49" fontId="10" fillId="0" borderId="0" xfId="0" applyNumberFormat="1" applyFont="1" applyFill="1" applyBorder="1"/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textRotation="90"/>
    </xf>
    <xf numFmtId="0" fontId="10" fillId="0" borderId="1" xfId="0" applyFont="1" applyFill="1" applyBorder="1" applyAlignment="1">
      <alignment textRotation="90" wrapText="1"/>
    </xf>
    <xf numFmtId="0" fontId="10" fillId="0" borderId="1" xfId="0" applyFont="1" applyFill="1" applyBorder="1" applyAlignment="1">
      <alignment horizontal="center" vertical="center" textRotation="90"/>
    </xf>
    <xf numFmtId="49" fontId="11" fillId="0" borderId="1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/>
    </xf>
    <xf numFmtId="0" fontId="9" fillId="0" borderId="8" xfId="0" applyFont="1" applyFill="1" applyBorder="1"/>
    <xf numFmtId="0" fontId="10" fillId="0" borderId="1" xfId="0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9" fillId="0" borderId="9" xfId="0" applyFont="1" applyFill="1" applyBorder="1"/>
    <xf numFmtId="0" fontId="10" fillId="0" borderId="9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7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/>
    <xf numFmtId="49" fontId="10" fillId="0" borderId="1" xfId="0" applyNumberFormat="1" applyFont="1" applyFill="1" applyBorder="1"/>
    <xf numFmtId="0" fontId="9" fillId="0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10" fillId="0" borderId="8" xfId="0" applyNumberFormat="1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19" fillId="0" borderId="15" xfId="0" applyNumberFormat="1" applyFont="1" applyFill="1" applyBorder="1" applyAlignment="1">
      <alignment horizontal="left"/>
    </xf>
    <xf numFmtId="49" fontId="10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vertical="top" wrapText="1"/>
    </xf>
    <xf numFmtId="0" fontId="24" fillId="0" borderId="9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 textRotation="90" wrapText="1"/>
    </xf>
    <xf numFmtId="0" fontId="0" fillId="0" borderId="13" xfId="0" applyBorder="1" applyAlignment="1">
      <alignment horizontal="center" textRotation="90" wrapText="1"/>
    </xf>
    <xf numFmtId="0" fontId="0" fillId="0" borderId="12" xfId="0" applyBorder="1" applyAlignment="1">
      <alignment horizontal="center" textRotation="90" wrapText="1"/>
    </xf>
    <xf numFmtId="0" fontId="0" fillId="0" borderId="5" xfId="0" applyBorder="1" applyAlignment="1">
      <alignment horizontal="center" textRotation="90" wrapText="1"/>
    </xf>
    <xf numFmtId="0" fontId="0" fillId="0" borderId="4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1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textRotation="90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left"/>
    </xf>
    <xf numFmtId="49" fontId="19" fillId="0" borderId="15" xfId="0" applyNumberFormat="1" applyFont="1" applyFill="1" applyBorder="1" applyAlignment="1">
      <alignment horizontal="left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/>
    </xf>
    <xf numFmtId="0" fontId="9" fillId="0" borderId="20" xfId="0" applyFont="1" applyFill="1" applyBorder="1" applyAlignment="1">
      <alignment horizontal="left"/>
    </xf>
    <xf numFmtId="0" fontId="9" fillId="0" borderId="17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left" vertical="center" textRotation="90"/>
    </xf>
    <xf numFmtId="0" fontId="10" fillId="0" borderId="9" xfId="0" applyFont="1" applyFill="1" applyBorder="1" applyAlignment="1">
      <alignment horizontal="left" vertical="center" textRotation="90"/>
    </xf>
    <xf numFmtId="0" fontId="10" fillId="0" borderId="8" xfId="0" applyFont="1" applyFill="1" applyBorder="1" applyAlignment="1">
      <alignment horizontal="left" vertical="center" textRotation="90" wrapText="1"/>
    </xf>
    <xf numFmtId="0" fontId="10" fillId="0" borderId="9" xfId="0" applyFont="1" applyFill="1" applyBorder="1" applyAlignment="1">
      <alignment horizontal="left" vertical="center" textRotation="90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textRotation="90"/>
    </xf>
    <xf numFmtId="0" fontId="7" fillId="0" borderId="1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FFCC"/>
      <color rgb="FFFCDB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38"/>
  <sheetViews>
    <sheetView tabSelected="1" zoomScale="80" zoomScaleNormal="80" zoomScaleSheetLayoutView="70" workbookViewId="0">
      <selection activeCell="AI12" sqref="AI12"/>
    </sheetView>
  </sheetViews>
  <sheetFormatPr defaultRowHeight="15" x14ac:dyDescent="0.25"/>
  <cols>
    <col min="2" max="2" width="4.28515625" customWidth="1"/>
    <col min="3" max="3" width="3.7109375" customWidth="1"/>
    <col min="4" max="4" width="3.42578125" customWidth="1"/>
    <col min="5" max="5" width="3.85546875" customWidth="1"/>
    <col min="6" max="9" width="4" customWidth="1"/>
    <col min="10" max="12" width="3.7109375" customWidth="1"/>
    <col min="13" max="14" width="4.140625" customWidth="1"/>
    <col min="15" max="15" width="3.85546875" customWidth="1"/>
    <col min="16" max="16" width="3.140625" customWidth="1"/>
    <col min="17" max="17" width="3.85546875" customWidth="1"/>
    <col min="18" max="18" width="4" customWidth="1"/>
    <col min="19" max="20" width="3.85546875" customWidth="1"/>
    <col min="21" max="21" width="4" customWidth="1"/>
    <col min="22" max="24" width="3.7109375" customWidth="1"/>
    <col min="25" max="25" width="3.85546875" customWidth="1"/>
    <col min="26" max="26" width="3.7109375" customWidth="1"/>
    <col min="27" max="27" width="3.5703125" customWidth="1"/>
    <col min="28" max="28" width="3.7109375" customWidth="1"/>
    <col min="29" max="30" width="3.5703125" customWidth="1"/>
    <col min="31" max="32" width="3.85546875" customWidth="1"/>
    <col min="33" max="33" width="3.140625" customWidth="1"/>
    <col min="34" max="35" width="3.28515625" customWidth="1"/>
    <col min="36" max="36" width="3.42578125" customWidth="1"/>
    <col min="37" max="37" width="3.5703125" customWidth="1"/>
    <col min="38" max="38" width="4" customWidth="1"/>
    <col min="39" max="39" width="3.7109375" customWidth="1"/>
    <col min="40" max="40" width="3.28515625" customWidth="1"/>
    <col min="41" max="42" width="3.7109375" customWidth="1"/>
    <col min="43" max="44" width="3.42578125" customWidth="1"/>
    <col min="45" max="46" width="3.28515625" customWidth="1"/>
    <col min="47" max="47" width="3.42578125" customWidth="1"/>
    <col min="48" max="48" width="3.28515625" customWidth="1"/>
    <col min="49" max="49" width="3" customWidth="1"/>
    <col min="50" max="50" width="2.85546875" customWidth="1"/>
    <col min="51" max="52" width="3.42578125" customWidth="1"/>
    <col min="53" max="54" width="3" customWidth="1"/>
  </cols>
  <sheetData>
    <row r="2" spans="2:54" ht="30" customHeight="1" x14ac:dyDescent="0.25">
      <c r="G2" s="121" t="s">
        <v>109</v>
      </c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</row>
    <row r="3" spans="2:54" ht="18.75" x14ac:dyDescent="0.3">
      <c r="G3" s="122" t="s">
        <v>110</v>
      </c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t="s">
        <v>60</v>
      </c>
    </row>
    <row r="4" spans="2:54" ht="18.75" x14ac:dyDescent="0.3"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</row>
    <row r="6" spans="2:54" ht="15.75" x14ac:dyDescent="0.25">
      <c r="B6" s="12" t="s">
        <v>62</v>
      </c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2:54" ht="39.75" customHeight="1" x14ac:dyDescent="0.25">
      <c r="B7" s="131" t="s">
        <v>66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"/>
    </row>
    <row r="8" spans="2:54" ht="15.75" x14ac:dyDescent="0.25">
      <c r="B8" s="12" t="s">
        <v>67</v>
      </c>
      <c r="C8" s="12"/>
      <c r="D8" s="12"/>
      <c r="E8" s="12"/>
      <c r="F8" s="12"/>
      <c r="G8" s="12"/>
      <c r="H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2:54" ht="15.75" x14ac:dyDescent="0.25">
      <c r="B9" s="12" t="s">
        <v>64</v>
      </c>
      <c r="C9" s="12"/>
      <c r="D9" s="12"/>
      <c r="E9" s="12"/>
      <c r="F9" s="12"/>
      <c r="G9" s="12"/>
      <c r="H9" s="12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2:54" ht="18" x14ac:dyDescent="0.25">
      <c r="B10" s="1"/>
      <c r="C10" s="1"/>
      <c r="D10" s="1"/>
      <c r="E10" s="1"/>
      <c r="F10" s="1"/>
      <c r="G10" s="1"/>
      <c r="H10" s="1"/>
    </row>
    <row r="15" spans="2:54" x14ac:dyDescent="0.25">
      <c r="B15" s="9" t="s">
        <v>68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2:54" x14ac:dyDescent="0.25">
      <c r="B16" s="116" t="s">
        <v>43</v>
      </c>
      <c r="C16" s="117" t="s">
        <v>44</v>
      </c>
      <c r="D16" s="117"/>
      <c r="E16" s="117"/>
      <c r="F16" s="117"/>
      <c r="G16" s="117" t="s">
        <v>45</v>
      </c>
      <c r="H16" s="117"/>
      <c r="I16" s="117"/>
      <c r="J16" s="117"/>
      <c r="K16" s="117" t="s">
        <v>46</v>
      </c>
      <c r="L16" s="117"/>
      <c r="M16" s="117"/>
      <c r="N16" s="117"/>
      <c r="O16" s="117"/>
      <c r="P16" s="117" t="s">
        <v>47</v>
      </c>
      <c r="Q16" s="117"/>
      <c r="R16" s="117"/>
      <c r="S16" s="117"/>
      <c r="T16" s="117" t="s">
        <v>48</v>
      </c>
      <c r="U16" s="117"/>
      <c r="V16" s="117"/>
      <c r="W16" s="117"/>
      <c r="X16" s="117" t="s">
        <v>49</v>
      </c>
      <c r="Y16" s="117"/>
      <c r="Z16" s="117"/>
      <c r="AA16" s="117"/>
      <c r="AB16" s="117" t="s">
        <v>50</v>
      </c>
      <c r="AC16" s="117"/>
      <c r="AD16" s="117"/>
      <c r="AE16" s="117"/>
      <c r="AF16" s="117"/>
      <c r="AG16" s="117" t="s">
        <v>51</v>
      </c>
      <c r="AH16" s="117"/>
      <c r="AI16" s="117"/>
      <c r="AJ16" s="117"/>
      <c r="AK16" s="117" t="s">
        <v>52</v>
      </c>
      <c r="AL16" s="117"/>
      <c r="AM16" s="117"/>
      <c r="AN16" s="117"/>
      <c r="AO16" s="117" t="s">
        <v>53</v>
      </c>
      <c r="AP16" s="117"/>
      <c r="AQ16" s="117"/>
      <c r="AR16" s="117"/>
      <c r="AS16" s="117"/>
      <c r="AT16" s="117" t="s">
        <v>54</v>
      </c>
      <c r="AU16" s="117"/>
      <c r="AV16" s="117"/>
      <c r="AW16" s="117"/>
      <c r="AX16" s="117" t="s">
        <v>55</v>
      </c>
      <c r="AY16" s="117"/>
      <c r="AZ16" s="117"/>
      <c r="BA16" s="117"/>
      <c r="BB16" s="117"/>
    </row>
    <row r="17" spans="2:55" ht="57.75" customHeight="1" x14ac:dyDescent="0.25">
      <c r="B17" s="116"/>
      <c r="C17" s="3" t="s">
        <v>2</v>
      </c>
      <c r="D17" s="3" t="s">
        <v>3</v>
      </c>
      <c r="E17" s="3" t="s">
        <v>4</v>
      </c>
      <c r="F17" s="3" t="s">
        <v>5</v>
      </c>
      <c r="G17" s="3" t="s">
        <v>6</v>
      </c>
      <c r="H17" s="3" t="s">
        <v>7</v>
      </c>
      <c r="I17" s="3" t="s">
        <v>8</v>
      </c>
      <c r="J17" s="3" t="s">
        <v>9</v>
      </c>
      <c r="K17" s="3" t="s">
        <v>10</v>
      </c>
      <c r="L17" s="3" t="s">
        <v>11</v>
      </c>
      <c r="M17" s="3" t="s">
        <v>12</v>
      </c>
      <c r="N17" s="3" t="s">
        <v>13</v>
      </c>
      <c r="O17" s="3" t="s">
        <v>14</v>
      </c>
      <c r="P17" s="3" t="s">
        <v>15</v>
      </c>
      <c r="Q17" s="3" t="s">
        <v>3</v>
      </c>
      <c r="R17" s="3" t="s">
        <v>4</v>
      </c>
      <c r="S17" s="3" t="s">
        <v>5</v>
      </c>
      <c r="T17" s="3" t="s">
        <v>16</v>
      </c>
      <c r="U17" s="3" t="s">
        <v>17</v>
      </c>
      <c r="V17" s="3" t="s">
        <v>18</v>
      </c>
      <c r="W17" s="3" t="s">
        <v>19</v>
      </c>
      <c r="X17" s="3" t="s">
        <v>20</v>
      </c>
      <c r="Y17" s="3" t="s">
        <v>21</v>
      </c>
      <c r="Z17" s="3" t="s">
        <v>22</v>
      </c>
      <c r="AA17" s="3" t="s">
        <v>23</v>
      </c>
      <c r="AB17" s="3" t="s">
        <v>24</v>
      </c>
      <c r="AC17" s="3" t="s">
        <v>21</v>
      </c>
      <c r="AD17" s="3" t="s">
        <v>22</v>
      </c>
      <c r="AE17" s="3" t="s">
        <v>23</v>
      </c>
      <c r="AF17" s="3" t="s">
        <v>25</v>
      </c>
      <c r="AG17" s="3" t="s">
        <v>26</v>
      </c>
      <c r="AH17" s="3" t="s">
        <v>27</v>
      </c>
      <c r="AI17" s="3" t="s">
        <v>8</v>
      </c>
      <c r="AJ17" s="3" t="s">
        <v>9</v>
      </c>
      <c r="AK17" s="3" t="s">
        <v>28</v>
      </c>
      <c r="AL17" s="3" t="s">
        <v>29</v>
      </c>
      <c r="AM17" s="3" t="s">
        <v>30</v>
      </c>
      <c r="AN17" s="3" t="s">
        <v>31</v>
      </c>
      <c r="AO17" s="3" t="s">
        <v>32</v>
      </c>
      <c r="AP17" s="3" t="s">
        <v>2</v>
      </c>
      <c r="AQ17" s="3" t="s">
        <v>3</v>
      </c>
      <c r="AR17" s="3" t="s">
        <v>4</v>
      </c>
      <c r="AS17" s="3" t="s">
        <v>5</v>
      </c>
      <c r="AT17" s="3" t="s">
        <v>26</v>
      </c>
      <c r="AU17" s="3" t="s">
        <v>27</v>
      </c>
      <c r="AV17" s="3" t="s">
        <v>8</v>
      </c>
      <c r="AW17" s="3" t="s">
        <v>9</v>
      </c>
      <c r="AX17" s="3" t="s">
        <v>33</v>
      </c>
      <c r="AY17" s="3" t="s">
        <v>34</v>
      </c>
      <c r="AZ17" s="3" t="s">
        <v>12</v>
      </c>
      <c r="BA17" s="3" t="s">
        <v>13</v>
      </c>
      <c r="BB17" s="3" t="s">
        <v>35</v>
      </c>
    </row>
    <row r="18" spans="2:55" ht="21.75" customHeight="1" x14ac:dyDescent="0.25">
      <c r="B18" s="7"/>
      <c r="C18" s="8">
        <v>1</v>
      </c>
      <c r="D18" s="8">
        <v>2</v>
      </c>
      <c r="E18" s="8">
        <v>3</v>
      </c>
      <c r="F18" s="8">
        <v>4</v>
      </c>
      <c r="G18" s="8">
        <v>5</v>
      </c>
      <c r="H18" s="8">
        <v>6</v>
      </c>
      <c r="I18" s="8">
        <v>7</v>
      </c>
      <c r="J18" s="8">
        <v>8</v>
      </c>
      <c r="K18" s="8">
        <v>9</v>
      </c>
      <c r="L18" s="8">
        <v>10</v>
      </c>
      <c r="M18" s="8">
        <v>11</v>
      </c>
      <c r="N18" s="8">
        <v>12</v>
      </c>
      <c r="O18" s="8">
        <v>13</v>
      </c>
      <c r="P18" s="8">
        <v>14</v>
      </c>
      <c r="Q18" s="8">
        <v>15</v>
      </c>
      <c r="R18" s="8">
        <v>16</v>
      </c>
      <c r="S18" s="8">
        <v>17</v>
      </c>
      <c r="T18" s="8">
        <v>18</v>
      </c>
      <c r="U18" s="8">
        <v>19</v>
      </c>
      <c r="V18" s="8">
        <v>20</v>
      </c>
      <c r="W18" s="8">
        <v>21</v>
      </c>
      <c r="X18" s="8">
        <v>22</v>
      </c>
      <c r="Y18" s="8">
        <v>23</v>
      </c>
      <c r="Z18" s="8">
        <v>24</v>
      </c>
      <c r="AA18" s="8">
        <v>25</v>
      </c>
      <c r="AB18" s="8">
        <v>26</v>
      </c>
      <c r="AC18" s="8">
        <v>27</v>
      </c>
      <c r="AD18" s="8">
        <v>28</v>
      </c>
      <c r="AE18" s="8">
        <v>29</v>
      </c>
      <c r="AF18" s="8">
        <v>30</v>
      </c>
      <c r="AG18" s="8">
        <v>31</v>
      </c>
      <c r="AH18" s="8">
        <v>32</v>
      </c>
      <c r="AI18" s="8">
        <v>33</v>
      </c>
      <c r="AJ18" s="8">
        <v>34</v>
      </c>
      <c r="AK18" s="8">
        <v>35</v>
      </c>
      <c r="AL18" s="8">
        <v>36</v>
      </c>
      <c r="AM18" s="8">
        <v>37</v>
      </c>
      <c r="AN18" s="8">
        <v>38</v>
      </c>
      <c r="AO18" s="8">
        <v>39</v>
      </c>
      <c r="AP18" s="8">
        <v>40</v>
      </c>
      <c r="AQ18" s="8">
        <v>41</v>
      </c>
      <c r="AR18" s="8">
        <v>42</v>
      </c>
      <c r="AS18" s="8">
        <v>43</v>
      </c>
      <c r="AT18" s="8">
        <v>44</v>
      </c>
      <c r="AU18" s="8">
        <v>45</v>
      </c>
      <c r="AV18" s="8">
        <v>46</v>
      </c>
      <c r="AW18" s="8">
        <v>47</v>
      </c>
      <c r="AX18" s="8">
        <v>48</v>
      </c>
      <c r="AY18" s="8">
        <v>49</v>
      </c>
      <c r="AZ18" s="8">
        <v>50</v>
      </c>
      <c r="BA18" s="8">
        <v>51</v>
      </c>
      <c r="BB18" s="8">
        <v>52</v>
      </c>
    </row>
    <row r="19" spans="2:55" ht="21.75" customHeight="1" x14ac:dyDescent="0.25">
      <c r="B19" s="7">
        <v>1</v>
      </c>
      <c r="C19" s="8" t="s">
        <v>122</v>
      </c>
      <c r="D19" s="8" t="s">
        <v>122</v>
      </c>
      <c r="E19" s="8" t="s">
        <v>122</v>
      </c>
      <c r="F19" s="8" t="s">
        <v>122</v>
      </c>
      <c r="G19" s="8" t="s">
        <v>122</v>
      </c>
      <c r="H19" s="8" t="s">
        <v>122</v>
      </c>
      <c r="I19" s="8" t="s">
        <v>122</v>
      </c>
      <c r="J19" s="8" t="s">
        <v>122</v>
      </c>
      <c r="K19" s="8" t="s">
        <v>122</v>
      </c>
      <c r="L19" s="8" t="s">
        <v>122</v>
      </c>
      <c r="M19" s="8" t="s">
        <v>122</v>
      </c>
      <c r="N19" s="8" t="s">
        <v>122</v>
      </c>
      <c r="O19" s="8" t="s">
        <v>122</v>
      </c>
      <c r="P19" s="8" t="s">
        <v>122</v>
      </c>
      <c r="Q19" s="8" t="s">
        <v>122</v>
      </c>
      <c r="R19" s="8" t="s">
        <v>122</v>
      </c>
      <c r="S19" s="8" t="s">
        <v>122</v>
      </c>
      <c r="T19" s="8" t="s">
        <v>122</v>
      </c>
      <c r="U19" s="8" t="s">
        <v>122</v>
      </c>
      <c r="V19" s="8" t="s">
        <v>122</v>
      </c>
      <c r="W19" s="6" t="s">
        <v>37</v>
      </c>
      <c r="X19" s="6" t="s">
        <v>37</v>
      </c>
      <c r="Y19" s="8" t="s">
        <v>122</v>
      </c>
      <c r="Z19" s="8" t="s">
        <v>122</v>
      </c>
      <c r="AA19" s="8" t="s">
        <v>122</v>
      </c>
      <c r="AB19" s="8" t="s">
        <v>122</v>
      </c>
      <c r="AC19" s="8" t="s">
        <v>122</v>
      </c>
      <c r="AD19" s="8" t="s">
        <v>122</v>
      </c>
      <c r="AE19" s="8" t="s">
        <v>122</v>
      </c>
      <c r="AF19" s="8" t="s">
        <v>122</v>
      </c>
      <c r="AG19" s="8" t="s">
        <v>122</v>
      </c>
      <c r="AH19" s="8" t="s">
        <v>122</v>
      </c>
      <c r="AI19" s="8" t="s">
        <v>122</v>
      </c>
      <c r="AJ19" s="8" t="s">
        <v>122</v>
      </c>
      <c r="AK19" s="8" t="s">
        <v>122</v>
      </c>
      <c r="AL19" s="8" t="s">
        <v>122</v>
      </c>
      <c r="AM19" s="8" t="s">
        <v>122</v>
      </c>
      <c r="AN19" s="8" t="s">
        <v>122</v>
      </c>
      <c r="AO19" s="8" t="s">
        <v>122</v>
      </c>
      <c r="AP19" s="8" t="s">
        <v>122</v>
      </c>
      <c r="AQ19" s="86"/>
      <c r="AR19" s="5" t="s">
        <v>36</v>
      </c>
      <c r="AS19" s="6" t="s">
        <v>36</v>
      </c>
      <c r="AT19" s="6" t="s">
        <v>37</v>
      </c>
      <c r="AU19" s="6" t="s">
        <v>37</v>
      </c>
      <c r="AV19" s="6" t="s">
        <v>37</v>
      </c>
      <c r="AW19" s="6" t="s">
        <v>37</v>
      </c>
      <c r="AX19" s="6" t="s">
        <v>37</v>
      </c>
      <c r="AY19" s="6" t="s">
        <v>37</v>
      </c>
      <c r="AZ19" s="6" t="s">
        <v>37</v>
      </c>
      <c r="BA19" s="6" t="s">
        <v>37</v>
      </c>
      <c r="BB19" s="6" t="s">
        <v>37</v>
      </c>
    </row>
    <row r="20" spans="2:55" ht="30" customHeight="1" x14ac:dyDescent="0.25">
      <c r="B20" s="4">
        <v>2</v>
      </c>
      <c r="C20" s="8" t="s">
        <v>122</v>
      </c>
      <c r="D20" s="8" t="s">
        <v>122</v>
      </c>
      <c r="E20" s="8" t="s">
        <v>122</v>
      </c>
      <c r="F20" s="8" t="s">
        <v>122</v>
      </c>
      <c r="G20" s="8" t="s">
        <v>122</v>
      </c>
      <c r="H20" s="8" t="s">
        <v>122</v>
      </c>
      <c r="I20" s="8" t="s">
        <v>122</v>
      </c>
      <c r="J20" s="5" t="s">
        <v>122</v>
      </c>
      <c r="K20" s="5" t="s">
        <v>122</v>
      </c>
      <c r="L20" s="5" t="s">
        <v>122</v>
      </c>
      <c r="M20" s="5" t="s">
        <v>122</v>
      </c>
      <c r="N20" s="5" t="s">
        <v>122</v>
      </c>
      <c r="O20" s="5" t="s">
        <v>57</v>
      </c>
      <c r="P20" s="5" t="s">
        <v>57</v>
      </c>
      <c r="Q20" s="5" t="s">
        <v>57</v>
      </c>
      <c r="R20" s="5" t="s">
        <v>57</v>
      </c>
      <c r="S20" s="5" t="s">
        <v>57</v>
      </c>
      <c r="T20" s="5" t="s">
        <v>57</v>
      </c>
      <c r="U20" s="5" t="s">
        <v>57</v>
      </c>
      <c r="V20" s="5" t="s">
        <v>36</v>
      </c>
      <c r="W20" s="6" t="s">
        <v>37</v>
      </c>
      <c r="X20" s="6" t="s">
        <v>37</v>
      </c>
      <c r="Y20" s="8" t="s">
        <v>122</v>
      </c>
      <c r="Z20" s="8" t="s">
        <v>122</v>
      </c>
      <c r="AA20" s="86"/>
      <c r="AB20" s="5"/>
      <c r="AC20" s="5"/>
      <c r="AD20" s="5"/>
      <c r="AE20" s="5"/>
      <c r="AF20" s="5"/>
      <c r="AG20" s="86" t="s">
        <v>36</v>
      </c>
      <c r="AH20" s="5" t="s">
        <v>57</v>
      </c>
      <c r="AI20" s="5" t="s">
        <v>57</v>
      </c>
      <c r="AJ20" s="5" t="s">
        <v>57</v>
      </c>
      <c r="AK20" s="5" t="s">
        <v>57</v>
      </c>
      <c r="AL20" s="5" t="s">
        <v>56</v>
      </c>
      <c r="AM20" s="5" t="s">
        <v>56</v>
      </c>
      <c r="AN20" s="5" t="s">
        <v>56</v>
      </c>
      <c r="AO20" s="5" t="s">
        <v>56</v>
      </c>
      <c r="AP20" s="5" t="s">
        <v>56</v>
      </c>
      <c r="AQ20" s="5" t="s">
        <v>56</v>
      </c>
      <c r="AR20" s="5" t="s">
        <v>58</v>
      </c>
      <c r="AS20" s="5" t="s">
        <v>58</v>
      </c>
      <c r="AT20" s="6" t="s">
        <v>37</v>
      </c>
      <c r="AU20" s="6" t="s">
        <v>37</v>
      </c>
      <c r="AV20" s="6" t="s">
        <v>37</v>
      </c>
      <c r="AW20" s="6" t="s">
        <v>37</v>
      </c>
      <c r="AX20" s="6" t="s">
        <v>37</v>
      </c>
      <c r="AY20" s="6" t="s">
        <v>37</v>
      </c>
      <c r="AZ20" s="6" t="s">
        <v>37</v>
      </c>
      <c r="BA20" s="6" t="s">
        <v>37</v>
      </c>
      <c r="BB20" s="6" t="s">
        <v>37</v>
      </c>
    </row>
    <row r="21" spans="2:55" ht="28.5" customHeight="1" x14ac:dyDescent="0.25">
      <c r="B21" s="4">
        <v>3</v>
      </c>
      <c r="C21" s="8" t="s">
        <v>122</v>
      </c>
      <c r="D21" s="8" t="s">
        <v>122</v>
      </c>
      <c r="E21" s="8" t="s">
        <v>122</v>
      </c>
      <c r="F21" s="8" t="s">
        <v>122</v>
      </c>
      <c r="G21" s="8" t="s">
        <v>122</v>
      </c>
      <c r="H21" s="8" t="s">
        <v>122</v>
      </c>
      <c r="I21" s="8" t="s">
        <v>122</v>
      </c>
      <c r="J21" s="5" t="s">
        <v>122</v>
      </c>
      <c r="K21" s="5" t="s">
        <v>122</v>
      </c>
      <c r="L21" s="5" t="s">
        <v>122</v>
      </c>
      <c r="M21" s="5" t="s">
        <v>122</v>
      </c>
      <c r="N21" s="5" t="s">
        <v>122</v>
      </c>
      <c r="O21" s="5" t="s">
        <v>57</v>
      </c>
      <c r="P21" s="5" t="s">
        <v>57</v>
      </c>
      <c r="Q21" s="5" t="s">
        <v>57</v>
      </c>
      <c r="R21" s="5" t="s">
        <v>57</v>
      </c>
      <c r="S21" s="5" t="s">
        <v>57</v>
      </c>
      <c r="T21" s="5" t="s">
        <v>57</v>
      </c>
      <c r="U21" s="5" t="s">
        <v>57</v>
      </c>
      <c r="V21" s="6" t="s">
        <v>36</v>
      </c>
      <c r="W21" s="6" t="s">
        <v>37</v>
      </c>
      <c r="X21" s="6" t="s">
        <v>37</v>
      </c>
      <c r="Y21" s="8" t="s">
        <v>122</v>
      </c>
      <c r="Z21" s="8" t="s">
        <v>122</v>
      </c>
      <c r="AA21" s="8" t="s">
        <v>122</v>
      </c>
      <c r="AB21" s="86" t="s">
        <v>122</v>
      </c>
      <c r="AC21" s="86" t="s">
        <v>36</v>
      </c>
      <c r="AD21" s="5" t="s">
        <v>57</v>
      </c>
      <c r="AE21" s="5" t="s">
        <v>57</v>
      </c>
      <c r="AF21" s="5" t="s">
        <v>57</v>
      </c>
      <c r="AG21" s="5" t="s">
        <v>57</v>
      </c>
      <c r="AH21" s="5" t="s">
        <v>57</v>
      </c>
      <c r="AI21" s="5" t="s">
        <v>56</v>
      </c>
      <c r="AJ21" s="5" t="s">
        <v>56</v>
      </c>
      <c r="AK21" s="5" t="s">
        <v>257</v>
      </c>
      <c r="AL21" s="5" t="s">
        <v>257</v>
      </c>
      <c r="AM21" s="5" t="s">
        <v>257</v>
      </c>
      <c r="AN21" s="5" t="s">
        <v>257</v>
      </c>
      <c r="AO21" s="5" t="s">
        <v>65</v>
      </c>
      <c r="AP21" s="5" t="s">
        <v>65</v>
      </c>
      <c r="AQ21" s="5" t="s">
        <v>65</v>
      </c>
      <c r="AR21" s="5" t="s">
        <v>65</v>
      </c>
      <c r="AS21" s="5" t="s">
        <v>58</v>
      </c>
      <c r="AT21" s="6" t="s">
        <v>37</v>
      </c>
      <c r="AU21" s="6" t="s">
        <v>37</v>
      </c>
      <c r="AV21" s="6" t="s">
        <v>37</v>
      </c>
      <c r="AW21" s="6" t="s">
        <v>37</v>
      </c>
      <c r="AX21" s="6" t="s">
        <v>37</v>
      </c>
      <c r="AY21" s="6" t="s">
        <v>37</v>
      </c>
      <c r="AZ21" s="6" t="s">
        <v>37</v>
      </c>
      <c r="BA21" s="6" t="s">
        <v>37</v>
      </c>
      <c r="BB21" s="6" t="s">
        <v>37</v>
      </c>
      <c r="BC21" s="15"/>
    </row>
    <row r="24" spans="2:55" ht="45.75" customHeight="1" x14ac:dyDescent="0.25">
      <c r="B24" s="118" t="s">
        <v>38</v>
      </c>
      <c r="C24" s="118"/>
      <c r="D24" s="118"/>
      <c r="E24" s="118"/>
      <c r="F24" s="118" t="s">
        <v>39</v>
      </c>
      <c r="G24" s="118"/>
      <c r="H24" s="118"/>
      <c r="I24" s="118"/>
      <c r="J24" s="118"/>
      <c r="K24" s="118" t="s">
        <v>1</v>
      </c>
      <c r="L24" s="118"/>
      <c r="M24" s="118"/>
      <c r="N24" s="118"/>
      <c r="O24" s="118"/>
      <c r="P24" s="118" t="s">
        <v>193</v>
      </c>
      <c r="Q24" s="118"/>
      <c r="R24" s="118"/>
      <c r="S24" s="118"/>
      <c r="T24" s="118"/>
      <c r="U24" s="118" t="s">
        <v>40</v>
      </c>
      <c r="V24" s="118"/>
      <c r="W24" s="118"/>
      <c r="X24" s="118"/>
      <c r="Y24" s="118" t="s">
        <v>41</v>
      </c>
      <c r="Z24" s="118"/>
      <c r="AA24" s="118"/>
      <c r="AB24" s="118"/>
      <c r="AC24" s="118"/>
      <c r="AD24" s="118" t="s">
        <v>167</v>
      </c>
      <c r="AE24" s="118"/>
      <c r="AF24" s="118"/>
      <c r="AG24" s="118"/>
      <c r="AH24" s="118"/>
      <c r="AI24" s="118" t="s">
        <v>42</v>
      </c>
      <c r="AJ24" s="118"/>
      <c r="AK24" s="118"/>
      <c r="AL24" s="118"/>
      <c r="AM24" s="118"/>
    </row>
    <row r="25" spans="2:55" x14ac:dyDescent="0.25">
      <c r="B25" s="118"/>
      <c r="C25" s="118"/>
      <c r="D25" s="118"/>
      <c r="E25" s="118"/>
      <c r="F25" s="120"/>
      <c r="G25" s="120"/>
      <c r="H25" s="120"/>
      <c r="I25" s="120"/>
      <c r="J25" s="120"/>
      <c r="K25" s="119" t="s">
        <v>36</v>
      </c>
      <c r="L25" s="119"/>
      <c r="M25" s="119"/>
      <c r="N25" s="119"/>
      <c r="O25" s="119"/>
      <c r="P25" s="119" t="s">
        <v>58</v>
      </c>
      <c r="Q25" s="119"/>
      <c r="R25" s="119"/>
      <c r="S25" s="119"/>
      <c r="T25" s="119"/>
      <c r="U25" s="119" t="s">
        <v>57</v>
      </c>
      <c r="V25" s="119"/>
      <c r="W25" s="119"/>
      <c r="X25" s="119"/>
      <c r="Y25" s="119" t="s">
        <v>56</v>
      </c>
      <c r="Z25" s="119"/>
      <c r="AA25" s="119"/>
      <c r="AB25" s="119"/>
      <c r="AC25" s="119"/>
      <c r="AD25" s="119" t="s">
        <v>65</v>
      </c>
      <c r="AE25" s="119"/>
      <c r="AF25" s="119"/>
      <c r="AG25" s="119"/>
      <c r="AH25" s="119"/>
      <c r="AI25" s="119" t="s">
        <v>37</v>
      </c>
      <c r="AJ25" s="119"/>
      <c r="AK25" s="119"/>
      <c r="AL25" s="119"/>
      <c r="AM25" s="119"/>
    </row>
    <row r="30" spans="2:55" ht="15.75" customHeight="1" x14ac:dyDescent="0.25">
      <c r="B30" s="124" t="s">
        <v>111</v>
      </c>
      <c r="C30" s="124"/>
      <c r="D30" s="123" t="s">
        <v>123</v>
      </c>
      <c r="E30" s="123"/>
      <c r="F30" s="123"/>
      <c r="G30" s="123"/>
      <c r="H30" s="123"/>
      <c r="I30" s="123"/>
      <c r="J30" s="123"/>
      <c r="K30" s="123"/>
      <c r="L30" s="123"/>
      <c r="M30" s="125" t="s">
        <v>118</v>
      </c>
      <c r="N30" s="126"/>
      <c r="O30" s="127"/>
      <c r="P30" s="125" t="s">
        <v>115</v>
      </c>
      <c r="Q30" s="126"/>
      <c r="R30" s="127"/>
      <c r="S30" s="125" t="s">
        <v>116</v>
      </c>
      <c r="T30" s="126"/>
      <c r="U30" s="127"/>
      <c r="V30" s="132" t="s">
        <v>117</v>
      </c>
      <c r="W30" s="132"/>
      <c r="X30" s="132"/>
      <c r="Y30" s="132"/>
      <c r="Z30" s="132"/>
      <c r="AA30" s="132"/>
      <c r="AB30" s="132" t="s">
        <v>119</v>
      </c>
      <c r="AC30" s="132"/>
      <c r="AD30" s="132"/>
      <c r="AE30" s="125" t="s">
        <v>120</v>
      </c>
      <c r="AF30" s="126"/>
      <c r="AG30" s="127"/>
    </row>
    <row r="31" spans="2:55" ht="82.5" customHeight="1" x14ac:dyDescent="0.25">
      <c r="B31" s="124"/>
      <c r="C31" s="124"/>
      <c r="D31" s="123" t="s">
        <v>112</v>
      </c>
      <c r="E31" s="123"/>
      <c r="F31" s="123"/>
      <c r="G31" s="123" t="s">
        <v>113</v>
      </c>
      <c r="H31" s="123"/>
      <c r="I31" s="123"/>
      <c r="J31" s="123" t="s">
        <v>114</v>
      </c>
      <c r="K31" s="123"/>
      <c r="L31" s="123"/>
      <c r="M31" s="128"/>
      <c r="N31" s="129"/>
      <c r="O31" s="130"/>
      <c r="P31" s="128"/>
      <c r="Q31" s="129"/>
      <c r="R31" s="130"/>
      <c r="S31" s="128"/>
      <c r="T31" s="129"/>
      <c r="U31" s="130"/>
      <c r="V31" s="132"/>
      <c r="W31" s="132"/>
      <c r="X31" s="132"/>
      <c r="Y31" s="132"/>
      <c r="Z31" s="132"/>
      <c r="AA31" s="132"/>
      <c r="AB31" s="132"/>
      <c r="AC31" s="132"/>
      <c r="AD31" s="132"/>
      <c r="AE31" s="128"/>
      <c r="AF31" s="129"/>
      <c r="AG31" s="130"/>
    </row>
    <row r="32" spans="2:55" x14ac:dyDescent="0.25">
      <c r="B32" s="133">
        <v>1</v>
      </c>
      <c r="C32" s="134"/>
      <c r="D32" s="133">
        <v>52</v>
      </c>
      <c r="E32" s="135"/>
      <c r="F32" s="134"/>
      <c r="G32" s="133">
        <v>1440</v>
      </c>
      <c r="H32" s="135"/>
      <c r="I32" s="134"/>
      <c r="J32" s="133">
        <v>60</v>
      </c>
      <c r="K32" s="135"/>
      <c r="L32" s="134"/>
      <c r="M32" s="133">
        <v>2</v>
      </c>
      <c r="N32" s="135"/>
      <c r="O32" s="134"/>
      <c r="P32" s="133"/>
      <c r="Q32" s="135"/>
      <c r="R32" s="134"/>
      <c r="S32" s="133"/>
      <c r="T32" s="135"/>
      <c r="U32" s="134"/>
      <c r="V32" s="133"/>
      <c r="W32" s="135"/>
      <c r="X32" s="134"/>
      <c r="Y32" s="133"/>
      <c r="Z32" s="135"/>
      <c r="AA32" s="134"/>
      <c r="AB32" s="133">
        <v>12</v>
      </c>
      <c r="AC32" s="135"/>
      <c r="AD32" s="134"/>
      <c r="AE32" s="133">
        <v>39</v>
      </c>
      <c r="AF32" s="135"/>
      <c r="AG32" s="134"/>
    </row>
    <row r="33" spans="2:33" x14ac:dyDescent="0.25">
      <c r="B33" s="136">
        <v>2</v>
      </c>
      <c r="C33" s="137"/>
      <c r="D33" s="133">
        <v>52</v>
      </c>
      <c r="E33" s="135"/>
      <c r="F33" s="134"/>
      <c r="G33" s="133">
        <v>1440</v>
      </c>
      <c r="H33" s="135"/>
      <c r="I33" s="134"/>
      <c r="J33" s="133">
        <v>60</v>
      </c>
      <c r="K33" s="135"/>
      <c r="L33" s="134"/>
      <c r="M33" s="133">
        <v>2</v>
      </c>
      <c r="N33" s="135"/>
      <c r="O33" s="134"/>
      <c r="P33" s="133">
        <v>17</v>
      </c>
      <c r="Q33" s="135"/>
      <c r="R33" s="134"/>
      <c r="S33" s="133"/>
      <c r="T33" s="135"/>
      <c r="U33" s="134"/>
      <c r="V33" s="133">
        <v>2</v>
      </c>
      <c r="W33" s="135"/>
      <c r="X33" s="134"/>
      <c r="Y33" s="133"/>
      <c r="Z33" s="135"/>
      <c r="AA33" s="134"/>
      <c r="AB33" s="133">
        <v>12</v>
      </c>
      <c r="AC33" s="135"/>
      <c r="AD33" s="134"/>
      <c r="AE33" s="133">
        <v>39</v>
      </c>
      <c r="AF33" s="135"/>
      <c r="AG33" s="134"/>
    </row>
    <row r="34" spans="2:33" x14ac:dyDescent="0.25">
      <c r="B34" s="133">
        <v>3</v>
      </c>
      <c r="C34" s="134"/>
      <c r="D34" s="133">
        <v>40</v>
      </c>
      <c r="E34" s="135"/>
      <c r="F34" s="134"/>
      <c r="G34" s="133">
        <v>1440</v>
      </c>
      <c r="H34" s="135"/>
      <c r="I34" s="134"/>
      <c r="J34" s="133">
        <v>60</v>
      </c>
      <c r="K34" s="135"/>
      <c r="L34" s="134"/>
      <c r="M34" s="133">
        <v>1</v>
      </c>
      <c r="N34" s="135"/>
      <c r="O34" s="134"/>
      <c r="P34" s="133">
        <v>18</v>
      </c>
      <c r="Q34" s="135"/>
      <c r="R34" s="134"/>
      <c r="S34" s="133">
        <v>4</v>
      </c>
      <c r="T34" s="135"/>
      <c r="U34" s="134"/>
      <c r="V34" s="133">
        <v>1</v>
      </c>
      <c r="W34" s="135"/>
      <c r="X34" s="134"/>
      <c r="Y34" s="133"/>
      <c r="Z34" s="135"/>
      <c r="AA34" s="134"/>
      <c r="AB34" s="133">
        <v>2</v>
      </c>
      <c r="AC34" s="135"/>
      <c r="AD34" s="134"/>
      <c r="AE34" s="133">
        <v>38</v>
      </c>
      <c r="AF34" s="135"/>
      <c r="AG34" s="134"/>
    </row>
    <row r="35" spans="2:33" x14ac:dyDescent="0.25">
      <c r="B35" s="133" t="s">
        <v>121</v>
      </c>
      <c r="C35" s="134"/>
      <c r="D35" s="133">
        <v>144</v>
      </c>
      <c r="E35" s="135"/>
      <c r="F35" s="134"/>
      <c r="G35" s="133">
        <v>4320</v>
      </c>
      <c r="H35" s="135"/>
      <c r="I35" s="134"/>
      <c r="J35" s="133">
        <v>180</v>
      </c>
      <c r="K35" s="135"/>
      <c r="L35" s="134"/>
      <c r="M35" s="133">
        <v>6</v>
      </c>
      <c r="N35" s="135"/>
      <c r="O35" s="134"/>
      <c r="P35" s="133">
        <v>35</v>
      </c>
      <c r="Q35" s="135"/>
      <c r="R35" s="134"/>
      <c r="S35" s="133">
        <v>4</v>
      </c>
      <c r="T35" s="135"/>
      <c r="U35" s="134"/>
      <c r="V35" s="133">
        <v>3</v>
      </c>
      <c r="W35" s="135"/>
      <c r="X35" s="134"/>
      <c r="Y35" s="133"/>
      <c r="Z35" s="135"/>
      <c r="AA35" s="134"/>
      <c r="AB35" s="133">
        <v>26</v>
      </c>
      <c r="AC35" s="135"/>
      <c r="AD35" s="134"/>
      <c r="AE35" s="133">
        <v>116</v>
      </c>
      <c r="AF35" s="135"/>
      <c r="AG35" s="134"/>
    </row>
    <row r="37" spans="2:33" x14ac:dyDescent="0.25">
      <c r="C37" s="11" t="s">
        <v>168</v>
      </c>
    </row>
    <row r="38" spans="2:33" x14ac:dyDescent="0.25">
      <c r="C38" s="11" t="s">
        <v>169</v>
      </c>
    </row>
  </sheetData>
  <mergeCells count="87">
    <mergeCell ref="M35:O35"/>
    <mergeCell ref="M34:O34"/>
    <mergeCell ref="M33:O33"/>
    <mergeCell ref="M32:O32"/>
    <mergeCell ref="J35:L35"/>
    <mergeCell ref="J34:L34"/>
    <mergeCell ref="J33:L33"/>
    <mergeCell ref="J32:L32"/>
    <mergeCell ref="S34:U34"/>
    <mergeCell ref="S33:U33"/>
    <mergeCell ref="S32:U32"/>
    <mergeCell ref="P35:R35"/>
    <mergeCell ref="P34:R34"/>
    <mergeCell ref="P33:R33"/>
    <mergeCell ref="P32:R32"/>
    <mergeCell ref="G35:I35"/>
    <mergeCell ref="G34:I34"/>
    <mergeCell ref="G33:I33"/>
    <mergeCell ref="AE35:AG35"/>
    <mergeCell ref="AE34:AG34"/>
    <mergeCell ref="AE33:AG33"/>
    <mergeCell ref="AB35:AD35"/>
    <mergeCell ref="AB34:AD34"/>
    <mergeCell ref="AB33:AD33"/>
    <mergeCell ref="Y35:AA35"/>
    <mergeCell ref="Y34:AA34"/>
    <mergeCell ref="Y33:AA33"/>
    <mergeCell ref="V35:X35"/>
    <mergeCell ref="V34:X34"/>
    <mergeCell ref="V33:X33"/>
    <mergeCell ref="S35:U35"/>
    <mergeCell ref="B33:C33"/>
    <mergeCell ref="B34:C34"/>
    <mergeCell ref="B35:C35"/>
    <mergeCell ref="D32:F32"/>
    <mergeCell ref="D33:F33"/>
    <mergeCell ref="D34:F34"/>
    <mergeCell ref="D35:F35"/>
    <mergeCell ref="V30:X31"/>
    <mergeCell ref="Y30:AA31"/>
    <mergeCell ref="AB30:AD31"/>
    <mergeCell ref="AE30:AG31"/>
    <mergeCell ref="B32:C32"/>
    <mergeCell ref="G32:I32"/>
    <mergeCell ref="AE32:AG32"/>
    <mergeCell ref="AB32:AD32"/>
    <mergeCell ref="Y32:AA32"/>
    <mergeCell ref="V32:X32"/>
    <mergeCell ref="G2:AP2"/>
    <mergeCell ref="G3:AP3"/>
    <mergeCell ref="D30:L30"/>
    <mergeCell ref="B30:C31"/>
    <mergeCell ref="D31:F31"/>
    <mergeCell ref="G31:I31"/>
    <mergeCell ref="J31:L31"/>
    <mergeCell ref="M30:O31"/>
    <mergeCell ref="P30:R31"/>
    <mergeCell ref="S30:U31"/>
    <mergeCell ref="B7:AY7"/>
    <mergeCell ref="AI24:AM24"/>
    <mergeCell ref="B24:E25"/>
    <mergeCell ref="F24:J24"/>
    <mergeCell ref="K24:O24"/>
    <mergeCell ref="P24:T24"/>
    <mergeCell ref="AI25:AM25"/>
    <mergeCell ref="F25:J25"/>
    <mergeCell ref="K25:O25"/>
    <mergeCell ref="P25:T25"/>
    <mergeCell ref="U25:X25"/>
    <mergeCell ref="Y25:AC25"/>
    <mergeCell ref="AD25:AH25"/>
    <mergeCell ref="U24:X24"/>
    <mergeCell ref="Y24:AC24"/>
    <mergeCell ref="AD24:AH24"/>
    <mergeCell ref="AB16:AF16"/>
    <mergeCell ref="AG16:AJ16"/>
    <mergeCell ref="AT16:AW16"/>
    <mergeCell ref="AX16:BB16"/>
    <mergeCell ref="AK16:AN16"/>
    <mergeCell ref="AO16:AS16"/>
    <mergeCell ref="T16:W16"/>
    <mergeCell ref="X16:AA16"/>
    <mergeCell ref="B16:B17"/>
    <mergeCell ref="C16:F16"/>
    <mergeCell ref="G16:J16"/>
    <mergeCell ref="K16:O16"/>
    <mergeCell ref="P16:S16"/>
  </mergeCells>
  <phoneticPr fontId="0" type="noConversion"/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71"/>
  <sheetViews>
    <sheetView topLeftCell="A52" zoomScale="80" zoomScaleNormal="80" workbookViewId="0">
      <selection activeCell="D48" sqref="D48"/>
    </sheetView>
  </sheetViews>
  <sheetFormatPr defaultRowHeight="15" x14ac:dyDescent="0.25"/>
  <cols>
    <col min="1" max="1" width="9.140625" style="10"/>
    <col min="2" max="2" width="61" style="10" customWidth="1"/>
    <col min="3" max="3" width="23.5703125" style="10" customWidth="1"/>
    <col min="4" max="4" width="27.7109375" style="10" customWidth="1"/>
    <col min="5" max="16384" width="9.140625" style="10"/>
  </cols>
  <sheetData>
    <row r="4" spans="2:4" x14ac:dyDescent="0.25">
      <c r="C4" s="10" t="s">
        <v>69</v>
      </c>
    </row>
    <row r="6" spans="2:4" ht="31.5" x14ac:dyDescent="0.25">
      <c r="B6" s="95" t="s">
        <v>198</v>
      </c>
      <c r="C6" s="95" t="s">
        <v>199</v>
      </c>
      <c r="D6" s="95" t="s">
        <v>200</v>
      </c>
    </row>
    <row r="7" spans="2:4" ht="31.5" customHeight="1" x14ac:dyDescent="0.25">
      <c r="B7" s="138" t="s">
        <v>201</v>
      </c>
      <c r="C7" s="138"/>
      <c r="D7" s="93"/>
    </row>
    <row r="8" spans="2:4" ht="60" customHeight="1" x14ac:dyDescent="0.25">
      <c r="B8" s="96" t="s">
        <v>194</v>
      </c>
      <c r="C8" s="97">
        <v>25</v>
      </c>
      <c r="D8" s="93" t="s">
        <v>76</v>
      </c>
    </row>
    <row r="9" spans="2:4" ht="21.75" customHeight="1" x14ac:dyDescent="0.25">
      <c r="B9" s="94" t="s">
        <v>70</v>
      </c>
      <c r="C9" s="93">
        <v>5</v>
      </c>
      <c r="D9" s="139" t="s">
        <v>202</v>
      </c>
    </row>
    <row r="10" spans="2:4" ht="21.75" customHeight="1" x14ac:dyDescent="0.25">
      <c r="B10" s="94" t="s">
        <v>71</v>
      </c>
      <c r="C10" s="93">
        <v>5</v>
      </c>
      <c r="D10" s="139"/>
    </row>
    <row r="11" spans="2:4" ht="21.75" customHeight="1" x14ac:dyDescent="0.25">
      <c r="B11" s="94" t="s">
        <v>195</v>
      </c>
      <c r="C11" s="93">
        <v>5</v>
      </c>
      <c r="D11" s="139"/>
    </row>
    <row r="12" spans="2:4" ht="24" customHeight="1" x14ac:dyDescent="0.25">
      <c r="B12" s="94" t="s">
        <v>196</v>
      </c>
      <c r="C12" s="93">
        <v>4</v>
      </c>
      <c r="D12" s="139"/>
    </row>
    <row r="13" spans="2:4" ht="15.75" x14ac:dyDescent="0.25">
      <c r="B13" s="94" t="s">
        <v>197</v>
      </c>
      <c r="C13" s="93">
        <v>6</v>
      </c>
      <c r="D13" s="139"/>
    </row>
    <row r="14" spans="2:4" ht="36" customHeight="1" x14ac:dyDescent="0.25">
      <c r="B14" s="96" t="s">
        <v>203</v>
      </c>
      <c r="C14" s="97">
        <v>19</v>
      </c>
      <c r="D14" s="93" t="s">
        <v>76</v>
      </c>
    </row>
    <row r="15" spans="2:4" ht="15.75" x14ac:dyDescent="0.25">
      <c r="B15" s="94" t="s">
        <v>204</v>
      </c>
      <c r="C15" s="93">
        <v>7</v>
      </c>
      <c r="D15" s="139" t="s">
        <v>202</v>
      </c>
    </row>
    <row r="16" spans="2:4" ht="35.25" customHeight="1" x14ac:dyDescent="0.25">
      <c r="B16" s="94" t="s">
        <v>205</v>
      </c>
      <c r="C16" s="93">
        <v>12</v>
      </c>
      <c r="D16" s="139"/>
    </row>
    <row r="17" spans="2:4" ht="33" customHeight="1" x14ac:dyDescent="0.25">
      <c r="B17" s="96" t="s">
        <v>206</v>
      </c>
      <c r="C17" s="97">
        <v>16</v>
      </c>
      <c r="D17" s="93" t="s">
        <v>76</v>
      </c>
    </row>
    <row r="18" spans="2:4" ht="15.75" x14ac:dyDescent="0.25">
      <c r="B18" s="94" t="s">
        <v>207</v>
      </c>
      <c r="C18" s="93">
        <v>2</v>
      </c>
      <c r="D18" s="139" t="s">
        <v>202</v>
      </c>
    </row>
    <row r="19" spans="2:4" ht="41.25" customHeight="1" x14ac:dyDescent="0.25">
      <c r="B19" s="94" t="s">
        <v>208</v>
      </c>
      <c r="C19" s="93">
        <v>4</v>
      </c>
      <c r="D19" s="139"/>
    </row>
    <row r="20" spans="2:4" ht="30.75" customHeight="1" x14ac:dyDescent="0.25">
      <c r="B20" s="94" t="s">
        <v>209</v>
      </c>
      <c r="C20" s="93">
        <v>7</v>
      </c>
      <c r="D20" s="139"/>
    </row>
    <row r="21" spans="2:4" ht="21.75" customHeight="1" x14ac:dyDescent="0.25">
      <c r="B21" s="94" t="s">
        <v>210</v>
      </c>
      <c r="C21" s="93">
        <v>3</v>
      </c>
      <c r="D21" s="139"/>
    </row>
    <row r="22" spans="2:4" ht="24.75" customHeight="1" x14ac:dyDescent="0.25">
      <c r="B22" s="96" t="s">
        <v>211</v>
      </c>
      <c r="C22" s="97">
        <v>4</v>
      </c>
      <c r="D22" s="139"/>
    </row>
    <row r="23" spans="2:4" ht="28.5" customHeight="1" x14ac:dyDescent="0.25">
      <c r="B23" s="96" t="s">
        <v>212</v>
      </c>
      <c r="C23" s="97">
        <v>4</v>
      </c>
      <c r="D23" s="139"/>
    </row>
    <row r="24" spans="2:4" ht="23.25" customHeight="1" x14ac:dyDescent="0.25">
      <c r="B24" s="97" t="s">
        <v>213</v>
      </c>
      <c r="C24" s="97">
        <v>68</v>
      </c>
      <c r="D24" s="93"/>
    </row>
    <row r="25" spans="2:4" ht="30" customHeight="1" x14ac:dyDescent="0.25">
      <c r="B25" s="138" t="s">
        <v>214</v>
      </c>
      <c r="C25" s="138"/>
      <c r="D25" s="93" t="s">
        <v>76</v>
      </c>
    </row>
    <row r="26" spans="2:4" ht="24.75" customHeight="1" x14ac:dyDescent="0.25">
      <c r="B26" s="141" t="s">
        <v>141</v>
      </c>
      <c r="C26" s="139">
        <v>4</v>
      </c>
      <c r="D26" s="140" t="s">
        <v>240</v>
      </c>
    </row>
    <row r="27" spans="2:4" ht="33" hidden="1" customHeight="1" thickBot="1" x14ac:dyDescent="0.3">
      <c r="B27" s="141"/>
      <c r="C27" s="139"/>
      <c r="D27" s="140"/>
    </row>
    <row r="28" spans="2:4" ht="25.5" customHeight="1" x14ac:dyDescent="0.25">
      <c r="B28" s="92" t="s">
        <v>196</v>
      </c>
      <c r="C28" s="93">
        <v>3</v>
      </c>
      <c r="D28" s="140"/>
    </row>
    <row r="29" spans="2:4" ht="33.75" customHeight="1" x14ac:dyDescent="0.25">
      <c r="B29" s="94" t="s">
        <v>215</v>
      </c>
      <c r="C29" s="93">
        <v>2</v>
      </c>
      <c r="D29" s="140"/>
    </row>
    <row r="30" spans="2:4" ht="33" customHeight="1" x14ac:dyDescent="0.25">
      <c r="B30" s="97" t="s">
        <v>213</v>
      </c>
      <c r="C30" s="97">
        <v>9</v>
      </c>
      <c r="D30" s="94"/>
    </row>
    <row r="31" spans="2:4" ht="21.75" customHeight="1" x14ac:dyDescent="0.25">
      <c r="B31" s="138" t="s">
        <v>216</v>
      </c>
      <c r="C31" s="138"/>
      <c r="D31" s="93"/>
    </row>
    <row r="32" spans="2:4" ht="36.75" customHeight="1" x14ac:dyDescent="0.25">
      <c r="B32" s="142" t="s">
        <v>217</v>
      </c>
      <c r="C32" s="142"/>
      <c r="D32" s="93"/>
    </row>
    <row r="33" spans="1:4" ht="8.25" hidden="1" customHeight="1" thickBot="1" x14ac:dyDescent="0.3">
      <c r="B33" s="142"/>
      <c r="C33" s="142"/>
      <c r="D33" s="93"/>
    </row>
    <row r="34" spans="1:4" ht="39" customHeight="1" x14ac:dyDescent="0.25">
      <c r="B34" s="96" t="s">
        <v>218</v>
      </c>
      <c r="C34" s="93">
        <v>9</v>
      </c>
      <c r="D34" s="139" t="s">
        <v>241</v>
      </c>
    </row>
    <row r="35" spans="1:4" ht="24" customHeight="1" x14ac:dyDescent="0.25">
      <c r="B35" s="94" t="s">
        <v>219</v>
      </c>
      <c r="C35" s="93">
        <v>18</v>
      </c>
      <c r="D35" s="139"/>
    </row>
    <row r="36" spans="1:4" ht="53.25" customHeight="1" x14ac:dyDescent="0.25">
      <c r="B36" s="96" t="s">
        <v>220</v>
      </c>
      <c r="C36" s="97">
        <v>0</v>
      </c>
      <c r="D36" s="93"/>
    </row>
    <row r="37" spans="1:4" ht="27" customHeight="1" x14ac:dyDescent="0.25">
      <c r="A37" s="37"/>
      <c r="B37" s="94" t="s">
        <v>221</v>
      </c>
      <c r="C37" s="93">
        <v>20</v>
      </c>
      <c r="D37" s="139" t="s">
        <v>242</v>
      </c>
    </row>
    <row r="38" spans="1:4" ht="20.25" customHeight="1" x14ac:dyDescent="0.25">
      <c r="B38" s="96" t="s">
        <v>210</v>
      </c>
      <c r="C38" s="93">
        <v>2</v>
      </c>
      <c r="D38" s="139"/>
    </row>
    <row r="39" spans="1:4" ht="21" customHeight="1" x14ac:dyDescent="0.25">
      <c r="B39" s="96" t="s">
        <v>222</v>
      </c>
      <c r="C39" s="93">
        <v>2</v>
      </c>
      <c r="D39" s="139"/>
    </row>
    <row r="40" spans="1:4" ht="15.75" x14ac:dyDescent="0.25">
      <c r="B40" s="96" t="s">
        <v>61</v>
      </c>
      <c r="C40" s="97">
        <v>5</v>
      </c>
      <c r="D40" s="139"/>
    </row>
    <row r="41" spans="1:4" ht="15.75" x14ac:dyDescent="0.25">
      <c r="B41" s="96" t="s">
        <v>223</v>
      </c>
      <c r="C41" s="97">
        <v>4</v>
      </c>
      <c r="D41" s="139"/>
    </row>
    <row r="42" spans="1:4" ht="15.75" x14ac:dyDescent="0.25">
      <c r="B42" s="97" t="s">
        <v>213</v>
      </c>
      <c r="C42" s="97">
        <v>69</v>
      </c>
      <c r="D42" s="94"/>
    </row>
    <row r="43" spans="1:4" ht="15.75" x14ac:dyDescent="0.25">
      <c r="B43" s="96" t="s">
        <v>224</v>
      </c>
      <c r="C43" s="97"/>
      <c r="D43" s="94"/>
    </row>
    <row r="44" spans="1:4" ht="26.25" customHeight="1" x14ac:dyDescent="0.25">
      <c r="B44" s="142" t="s">
        <v>225</v>
      </c>
      <c r="C44" s="138">
        <v>8</v>
      </c>
      <c r="D44" s="139" t="s">
        <v>243</v>
      </c>
    </row>
    <row r="45" spans="1:4" hidden="1" x14ac:dyDescent="0.25">
      <c r="B45" s="142"/>
      <c r="C45" s="138"/>
      <c r="D45" s="139"/>
    </row>
    <row r="46" spans="1:4" ht="29.25" customHeight="1" x14ac:dyDescent="0.25">
      <c r="B46" s="94" t="s">
        <v>226</v>
      </c>
      <c r="C46" s="97">
        <v>4</v>
      </c>
      <c r="D46" s="139"/>
    </row>
    <row r="47" spans="1:4" ht="40.5" customHeight="1" x14ac:dyDescent="0.25">
      <c r="B47" s="94" t="s">
        <v>227</v>
      </c>
      <c r="C47" s="97">
        <v>4</v>
      </c>
      <c r="D47" s="139"/>
    </row>
    <row r="48" spans="1:4" ht="37.5" customHeight="1" x14ac:dyDescent="0.25">
      <c r="B48" s="96" t="s">
        <v>228</v>
      </c>
      <c r="C48" s="97">
        <v>46</v>
      </c>
      <c r="D48" s="94"/>
    </row>
    <row r="49" spans="2:4" ht="37.5" customHeight="1" x14ac:dyDescent="0.25">
      <c r="B49" s="96" t="s">
        <v>229</v>
      </c>
      <c r="C49" s="97"/>
      <c r="D49" s="139" t="s">
        <v>244</v>
      </c>
    </row>
    <row r="50" spans="2:4" ht="37.5" customHeight="1" x14ac:dyDescent="0.25">
      <c r="B50" s="94" t="s">
        <v>230</v>
      </c>
      <c r="C50" s="93">
        <v>4</v>
      </c>
      <c r="D50" s="139"/>
    </row>
    <row r="51" spans="2:4" ht="37.5" customHeight="1" x14ac:dyDescent="0.25">
      <c r="B51" s="94" t="s">
        <v>219</v>
      </c>
      <c r="C51" s="93">
        <v>2</v>
      </c>
      <c r="D51" s="139"/>
    </row>
    <row r="52" spans="2:4" ht="31.5" x14ac:dyDescent="0.25">
      <c r="B52" s="96" t="s">
        <v>231</v>
      </c>
      <c r="C52" s="97"/>
      <c r="D52" s="139"/>
    </row>
    <row r="53" spans="2:4" ht="47.25" x14ac:dyDescent="0.25">
      <c r="B53" s="94" t="s">
        <v>232</v>
      </c>
      <c r="C53" s="93">
        <v>2</v>
      </c>
      <c r="D53" s="139"/>
    </row>
    <row r="54" spans="2:4" ht="15.75" x14ac:dyDescent="0.25">
      <c r="B54" s="94" t="s">
        <v>219</v>
      </c>
      <c r="C54" s="93">
        <v>5</v>
      </c>
      <c r="D54" s="139"/>
    </row>
    <row r="55" spans="2:4" ht="33.75" customHeight="1" x14ac:dyDescent="0.25">
      <c r="B55" s="96" t="s">
        <v>74</v>
      </c>
      <c r="C55" s="97"/>
      <c r="D55" s="139" t="s">
        <v>245</v>
      </c>
    </row>
    <row r="56" spans="2:4" ht="43.5" customHeight="1" x14ac:dyDescent="0.25">
      <c r="B56" s="94" t="s">
        <v>233</v>
      </c>
      <c r="C56" s="93">
        <v>2</v>
      </c>
      <c r="D56" s="139"/>
    </row>
    <row r="57" spans="2:4" ht="15.75" x14ac:dyDescent="0.25">
      <c r="B57" s="94" t="s">
        <v>219</v>
      </c>
      <c r="C57" s="93">
        <v>4</v>
      </c>
      <c r="D57" s="139"/>
    </row>
    <row r="58" spans="2:4" ht="55.5" customHeight="1" x14ac:dyDescent="0.25">
      <c r="B58" s="94" t="s">
        <v>234</v>
      </c>
      <c r="C58" s="93">
        <v>6</v>
      </c>
      <c r="D58" s="139"/>
    </row>
    <row r="59" spans="2:4" ht="15.75" x14ac:dyDescent="0.25">
      <c r="B59" s="94" t="s">
        <v>219</v>
      </c>
      <c r="C59" s="93">
        <v>7</v>
      </c>
      <c r="D59" s="139"/>
    </row>
    <row r="60" spans="2:4" ht="15.75" x14ac:dyDescent="0.25">
      <c r="B60" s="96" t="s">
        <v>75</v>
      </c>
      <c r="C60" s="97"/>
      <c r="D60" s="139"/>
    </row>
    <row r="61" spans="2:4" ht="31.5" x14ac:dyDescent="0.25">
      <c r="B61" s="94" t="s">
        <v>235</v>
      </c>
      <c r="C61" s="97">
        <v>3</v>
      </c>
      <c r="D61" s="139"/>
    </row>
    <row r="62" spans="2:4" ht="15.75" x14ac:dyDescent="0.25">
      <c r="B62" s="94" t="s">
        <v>219</v>
      </c>
      <c r="C62" s="97">
        <v>9</v>
      </c>
      <c r="D62" s="94"/>
    </row>
    <row r="63" spans="2:4" ht="47.25" customHeight="1" x14ac:dyDescent="0.25">
      <c r="B63" s="138" t="s">
        <v>236</v>
      </c>
      <c r="C63" s="138"/>
      <c r="D63" s="139" t="s">
        <v>246</v>
      </c>
    </row>
    <row r="64" spans="2:4" ht="15.75" x14ac:dyDescent="0.25">
      <c r="B64" s="94" t="s">
        <v>237</v>
      </c>
      <c r="C64" s="93">
        <v>6</v>
      </c>
      <c r="D64" s="139"/>
    </row>
    <row r="65" spans="2:4" ht="15.75" x14ac:dyDescent="0.25">
      <c r="B65" s="97" t="s">
        <v>213</v>
      </c>
      <c r="C65" s="97">
        <v>51</v>
      </c>
      <c r="D65" s="139"/>
    </row>
    <row r="66" spans="2:4" ht="15.75" x14ac:dyDescent="0.25">
      <c r="B66" s="96" t="s">
        <v>210</v>
      </c>
      <c r="C66" s="93">
        <v>1</v>
      </c>
      <c r="D66" s="139"/>
    </row>
    <row r="67" spans="2:4" ht="15.75" x14ac:dyDescent="0.25">
      <c r="B67" s="96" t="s">
        <v>222</v>
      </c>
      <c r="C67" s="93">
        <v>1</v>
      </c>
      <c r="D67" s="139"/>
    </row>
    <row r="68" spans="2:4" ht="15.75" x14ac:dyDescent="0.25">
      <c r="B68" s="96" t="s">
        <v>211</v>
      </c>
      <c r="C68" s="97">
        <v>5</v>
      </c>
      <c r="D68" s="139"/>
    </row>
    <row r="69" spans="2:4" ht="15.75" x14ac:dyDescent="0.25">
      <c r="B69" s="96" t="s">
        <v>212</v>
      </c>
      <c r="C69" s="97">
        <v>4</v>
      </c>
      <c r="D69" s="139"/>
    </row>
    <row r="70" spans="2:4" ht="15.75" x14ac:dyDescent="0.25">
      <c r="B70" s="97" t="s">
        <v>238</v>
      </c>
      <c r="C70" s="97">
        <v>69</v>
      </c>
      <c r="D70" s="96"/>
    </row>
    <row r="71" spans="2:4" ht="15.75" x14ac:dyDescent="0.25">
      <c r="B71" s="97" t="s">
        <v>239</v>
      </c>
      <c r="C71" s="97">
        <v>206</v>
      </c>
      <c r="D71" s="96"/>
    </row>
  </sheetData>
  <mergeCells count="19">
    <mergeCell ref="B63:C63"/>
    <mergeCell ref="D26:D29"/>
    <mergeCell ref="D34:D35"/>
    <mergeCell ref="D37:D41"/>
    <mergeCell ref="D44:D47"/>
    <mergeCell ref="D49:D54"/>
    <mergeCell ref="D55:D61"/>
    <mergeCell ref="D63:D69"/>
    <mergeCell ref="B26:B27"/>
    <mergeCell ref="C26:C27"/>
    <mergeCell ref="B31:C31"/>
    <mergeCell ref="B32:C33"/>
    <mergeCell ref="B44:B45"/>
    <mergeCell ref="C44:C45"/>
    <mergeCell ref="B7:C7"/>
    <mergeCell ref="D9:D13"/>
    <mergeCell ref="D15:D16"/>
    <mergeCell ref="D18:D23"/>
    <mergeCell ref="B25:C25"/>
  </mergeCells>
  <pageMargins left="0.7" right="0.7" top="0.75" bottom="0.75" header="0.3" footer="0.3"/>
  <pageSetup paperSize="9" scale="9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view="pageBreakPreview" topLeftCell="A38" zoomScale="80" zoomScaleNormal="90" zoomScaleSheetLayoutView="80" workbookViewId="0">
      <selection activeCell="D43" sqref="D43"/>
    </sheetView>
  </sheetViews>
  <sheetFormatPr defaultRowHeight="12.75" x14ac:dyDescent="0.2"/>
  <cols>
    <col min="1" max="1" width="4.42578125" style="19" customWidth="1"/>
    <col min="2" max="2" width="7.42578125" style="48" customWidth="1"/>
    <col min="3" max="3" width="31.42578125" style="19" customWidth="1"/>
    <col min="4" max="4" width="43.42578125" style="19" customWidth="1"/>
    <col min="5" max="5" width="4.5703125" style="49" customWidth="1"/>
    <col min="6" max="6" width="6" style="49" customWidth="1"/>
    <col min="7" max="7" width="6.85546875" style="49" customWidth="1"/>
    <col min="8" max="8" width="4.5703125" style="36" customWidth="1"/>
    <col min="9" max="9" width="10" style="19" customWidth="1"/>
    <col min="10" max="10" width="6.140625" style="19" customWidth="1"/>
    <col min="11" max="12" width="6" style="19" customWidth="1"/>
    <col min="13" max="13" width="12.5703125" style="19" customWidth="1"/>
    <col min="14" max="14" width="6.7109375" style="19" customWidth="1"/>
    <col min="15" max="15" width="5" style="19" customWidth="1"/>
    <col min="16" max="16" width="8" style="19" customWidth="1"/>
    <col min="17" max="17" width="6.7109375" style="19" customWidth="1"/>
    <col min="18" max="19" width="6.28515625" style="19" customWidth="1"/>
    <col min="20" max="20" width="6.140625" style="19" customWidth="1"/>
    <col min="21" max="21" width="6.7109375" style="19" customWidth="1"/>
    <col min="22" max="16384" width="9.140625" style="19"/>
  </cols>
  <sheetData>
    <row r="1" spans="1:21" ht="13.5" thickBot="1" x14ac:dyDescent="0.25"/>
    <row r="2" spans="1:21" ht="36.75" customHeight="1" x14ac:dyDescent="0.25">
      <c r="B2" s="157" t="s">
        <v>155</v>
      </c>
      <c r="C2" s="158"/>
      <c r="D2" s="87"/>
      <c r="E2" s="50"/>
      <c r="F2" s="50"/>
      <c r="G2" s="51"/>
      <c r="H2" s="39"/>
      <c r="I2" s="39"/>
      <c r="J2" s="39"/>
      <c r="K2" s="39"/>
      <c r="L2" s="52"/>
    </row>
    <row r="3" spans="1:21" x14ac:dyDescent="0.2">
      <c r="B3" s="53"/>
      <c r="C3" s="40"/>
      <c r="D3" s="40"/>
      <c r="E3" s="54"/>
      <c r="F3" s="54"/>
      <c r="G3" s="55"/>
    </row>
    <row r="4" spans="1:21" ht="44.25" customHeight="1" thickBot="1" x14ac:dyDescent="0.25">
      <c r="B4" s="168" t="s">
        <v>63</v>
      </c>
      <c r="C4" s="169"/>
      <c r="D4" s="169"/>
      <c r="E4" s="169"/>
      <c r="F4" s="54"/>
      <c r="G4" s="55"/>
    </row>
    <row r="5" spans="1:21" ht="47.25" customHeight="1" x14ac:dyDescent="0.2">
      <c r="B5" s="170" t="s">
        <v>67</v>
      </c>
      <c r="C5" s="171"/>
      <c r="D5" s="171"/>
      <c r="E5" s="171"/>
      <c r="F5" s="54"/>
      <c r="G5" s="55"/>
      <c r="I5" s="159" t="s">
        <v>157</v>
      </c>
      <c r="J5" s="160"/>
      <c r="K5" s="160"/>
      <c r="L5" s="160"/>
      <c r="M5" s="160"/>
      <c r="N5" s="160"/>
      <c r="O5" s="160"/>
      <c r="P5" s="161"/>
    </row>
    <row r="6" spans="1:21" x14ac:dyDescent="0.2">
      <c r="B6" s="174" t="s">
        <v>59</v>
      </c>
      <c r="C6" s="175"/>
      <c r="D6" s="175"/>
      <c r="E6" s="175"/>
      <c r="F6" s="54"/>
      <c r="G6" s="55"/>
      <c r="I6" s="162"/>
      <c r="J6" s="163"/>
      <c r="K6" s="163"/>
      <c r="L6" s="163"/>
      <c r="M6" s="163"/>
      <c r="N6" s="163"/>
      <c r="O6" s="163"/>
      <c r="P6" s="164"/>
    </row>
    <row r="7" spans="1:21" ht="13.5" thickBot="1" x14ac:dyDescent="0.25">
      <c r="B7" s="56" t="s">
        <v>156</v>
      </c>
      <c r="C7" s="57"/>
      <c r="D7" s="89"/>
      <c r="E7" s="57"/>
      <c r="F7" s="54"/>
      <c r="G7" s="55"/>
      <c r="I7" s="165"/>
      <c r="J7" s="166"/>
      <c r="K7" s="166"/>
      <c r="L7" s="166"/>
      <c r="M7" s="166"/>
      <c r="N7" s="166"/>
      <c r="O7" s="166"/>
      <c r="P7" s="167"/>
    </row>
    <row r="8" spans="1:21" ht="13.5" thickBot="1" x14ac:dyDescent="0.25">
      <c r="B8" s="172" t="s">
        <v>64</v>
      </c>
      <c r="C8" s="173"/>
      <c r="D8" s="173"/>
      <c r="E8" s="173"/>
      <c r="F8" s="58"/>
      <c r="G8" s="59"/>
    </row>
    <row r="9" spans="1:21" x14ac:dyDescent="0.2">
      <c r="B9" s="60"/>
      <c r="C9" s="40"/>
      <c r="D9" s="40"/>
      <c r="E9" s="54"/>
      <c r="F9" s="54"/>
      <c r="G9" s="54"/>
    </row>
    <row r="11" spans="1:21" x14ac:dyDescent="0.2">
      <c r="A11" s="179"/>
      <c r="B11" s="185" t="s">
        <v>0</v>
      </c>
      <c r="C11" s="186" t="s">
        <v>84</v>
      </c>
      <c r="D11" s="91"/>
      <c r="E11" s="186" t="s">
        <v>80</v>
      </c>
      <c r="F11" s="186"/>
      <c r="G11" s="186"/>
      <c r="H11" s="180" t="s">
        <v>81</v>
      </c>
      <c r="I11" s="180"/>
      <c r="J11" s="180"/>
      <c r="K11" s="180"/>
      <c r="L11" s="180"/>
      <c r="M11" s="180"/>
      <c r="N11" s="180"/>
      <c r="O11" s="180"/>
      <c r="P11" s="24"/>
      <c r="Q11" s="24"/>
      <c r="R11" s="24"/>
      <c r="S11" s="24"/>
      <c r="T11" s="24"/>
      <c r="U11" s="24"/>
    </row>
    <row r="12" spans="1:21" x14ac:dyDescent="0.2">
      <c r="A12" s="179"/>
      <c r="B12" s="185"/>
      <c r="C12" s="186"/>
      <c r="D12" s="45"/>
      <c r="E12" s="181" t="s">
        <v>100</v>
      </c>
      <c r="F12" s="181" t="s">
        <v>78</v>
      </c>
      <c r="G12" s="183" t="s">
        <v>79</v>
      </c>
      <c r="H12" s="187" t="s">
        <v>82</v>
      </c>
      <c r="I12" s="187" t="s">
        <v>85</v>
      </c>
      <c r="J12" s="180" t="s">
        <v>83</v>
      </c>
      <c r="K12" s="180"/>
      <c r="L12" s="180"/>
      <c r="M12" s="30"/>
      <c r="N12" s="61"/>
      <c r="O12" s="61"/>
      <c r="P12" s="180" t="s">
        <v>90</v>
      </c>
      <c r="Q12" s="180"/>
      <c r="R12" s="180" t="s">
        <v>91</v>
      </c>
      <c r="S12" s="180"/>
      <c r="T12" s="180" t="s">
        <v>92</v>
      </c>
      <c r="U12" s="180"/>
    </row>
    <row r="13" spans="1:21" ht="98.25" customHeight="1" x14ac:dyDescent="0.2">
      <c r="A13" s="179"/>
      <c r="B13" s="185"/>
      <c r="C13" s="186"/>
      <c r="D13" s="46"/>
      <c r="E13" s="182"/>
      <c r="F13" s="182"/>
      <c r="G13" s="184"/>
      <c r="H13" s="187"/>
      <c r="I13" s="187"/>
      <c r="J13" s="62" t="s">
        <v>86</v>
      </c>
      <c r="K13" s="63" t="s">
        <v>99</v>
      </c>
      <c r="L13" s="63" t="s">
        <v>89</v>
      </c>
      <c r="M13" s="63" t="s">
        <v>87</v>
      </c>
      <c r="N13" s="63"/>
      <c r="O13" s="62" t="s">
        <v>88</v>
      </c>
      <c r="P13" s="64" t="s">
        <v>93</v>
      </c>
      <c r="Q13" s="64" t="s">
        <v>94</v>
      </c>
      <c r="R13" s="64" t="s">
        <v>95</v>
      </c>
      <c r="S13" s="64" t="s">
        <v>96</v>
      </c>
      <c r="T13" s="64" t="s">
        <v>97</v>
      </c>
      <c r="U13" s="64" t="s">
        <v>98</v>
      </c>
    </row>
    <row r="14" spans="1:21" x14ac:dyDescent="0.2">
      <c r="B14" s="65">
        <v>1</v>
      </c>
      <c r="C14" s="20">
        <v>2</v>
      </c>
      <c r="D14" s="20"/>
      <c r="E14" s="20">
        <v>3</v>
      </c>
      <c r="F14" s="20">
        <v>4</v>
      </c>
      <c r="G14" s="20">
        <v>5</v>
      </c>
      <c r="H14" s="20">
        <v>6</v>
      </c>
      <c r="I14" s="20">
        <v>7</v>
      </c>
      <c r="J14" s="20">
        <v>8</v>
      </c>
      <c r="K14" s="20">
        <v>9</v>
      </c>
      <c r="L14" s="20">
        <v>10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</row>
    <row r="15" spans="1:21" x14ac:dyDescent="0.2">
      <c r="B15" s="66"/>
      <c r="C15" s="47"/>
      <c r="D15" s="42"/>
      <c r="E15" s="41"/>
      <c r="F15" s="41"/>
      <c r="G15" s="41"/>
      <c r="H15" s="42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1" ht="43.5" customHeight="1" x14ac:dyDescent="0.2">
      <c r="B16" s="66" t="s">
        <v>172</v>
      </c>
      <c r="C16" s="21" t="s">
        <v>124</v>
      </c>
      <c r="D16" s="21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2">
      <c r="B17" s="66" t="s">
        <v>144</v>
      </c>
      <c r="C17" s="22" t="s">
        <v>125</v>
      </c>
      <c r="D17" s="22"/>
      <c r="E17" s="44"/>
      <c r="F17" s="44">
        <v>2</v>
      </c>
      <c r="G17" s="44">
        <v>1</v>
      </c>
      <c r="H17" s="30">
        <v>3</v>
      </c>
      <c r="I17" s="44">
        <v>72</v>
      </c>
      <c r="J17" s="44">
        <v>24</v>
      </c>
      <c r="K17" s="44">
        <v>48</v>
      </c>
      <c r="L17" s="44"/>
      <c r="M17" s="44"/>
      <c r="N17" s="17"/>
      <c r="O17" s="67"/>
      <c r="P17" s="42">
        <v>1</v>
      </c>
      <c r="Q17" s="42">
        <v>2</v>
      </c>
      <c r="R17" s="67"/>
      <c r="S17" s="67"/>
      <c r="T17" s="67"/>
      <c r="U17" s="67"/>
    </row>
    <row r="18" spans="2:21" ht="25.5" x14ac:dyDescent="0.2">
      <c r="B18" s="66" t="s">
        <v>145</v>
      </c>
      <c r="C18" s="22" t="s">
        <v>126</v>
      </c>
      <c r="D18" s="22"/>
      <c r="E18" s="44"/>
      <c r="F18" s="44"/>
      <c r="G18" s="44">
        <v>1</v>
      </c>
      <c r="H18" s="43">
        <v>2</v>
      </c>
      <c r="I18" s="44">
        <v>48</v>
      </c>
      <c r="J18" s="44">
        <v>24</v>
      </c>
      <c r="K18" s="44">
        <v>24</v>
      </c>
      <c r="L18" s="44"/>
      <c r="M18" s="44"/>
      <c r="N18" s="17"/>
      <c r="O18" s="67"/>
      <c r="P18" s="42">
        <v>1</v>
      </c>
      <c r="Q18" s="42">
        <v>1</v>
      </c>
      <c r="R18" s="67"/>
      <c r="S18" s="67"/>
      <c r="T18" s="67"/>
      <c r="U18" s="67"/>
    </row>
    <row r="19" spans="2:21" ht="33.75" customHeight="1" x14ac:dyDescent="0.2">
      <c r="B19" s="66" t="s">
        <v>73</v>
      </c>
      <c r="C19" s="22" t="s">
        <v>127</v>
      </c>
      <c r="D19" s="22"/>
      <c r="E19" s="44">
        <v>2</v>
      </c>
      <c r="F19" s="68"/>
      <c r="G19" s="44">
        <v>1</v>
      </c>
      <c r="H19" s="43">
        <v>5</v>
      </c>
      <c r="I19" s="44">
        <v>120</v>
      </c>
      <c r="J19" s="44">
        <v>48</v>
      </c>
      <c r="K19" s="44">
        <v>72</v>
      </c>
      <c r="L19" s="44"/>
      <c r="M19" s="44"/>
      <c r="N19" s="17"/>
      <c r="O19" s="67"/>
      <c r="P19" s="42">
        <v>3</v>
      </c>
      <c r="Q19" s="42">
        <v>2</v>
      </c>
      <c r="R19" s="67"/>
      <c r="S19" s="67"/>
      <c r="T19" s="67"/>
      <c r="U19" s="67"/>
    </row>
    <row r="20" spans="2:21" x14ac:dyDescent="0.2">
      <c r="B20" s="66" t="s">
        <v>146</v>
      </c>
      <c r="C20" s="22" t="s">
        <v>128</v>
      </c>
      <c r="D20" s="22"/>
      <c r="E20" s="44"/>
      <c r="F20" s="44">
        <v>2</v>
      </c>
      <c r="G20" s="44">
        <v>1</v>
      </c>
      <c r="H20" s="30">
        <v>5</v>
      </c>
      <c r="I20" s="44">
        <v>120</v>
      </c>
      <c r="J20" s="44">
        <v>48</v>
      </c>
      <c r="K20" s="44">
        <v>72</v>
      </c>
      <c r="L20" s="44"/>
      <c r="M20" s="44"/>
      <c r="N20" s="17"/>
      <c r="O20" s="67"/>
      <c r="P20" s="42">
        <v>3</v>
      </c>
      <c r="Q20" s="42">
        <v>2</v>
      </c>
      <c r="R20" s="67"/>
      <c r="S20" s="67"/>
      <c r="T20" s="67"/>
      <c r="U20" s="67"/>
    </row>
    <row r="21" spans="2:21" ht="25.5" x14ac:dyDescent="0.2">
      <c r="B21" s="66" t="s">
        <v>147</v>
      </c>
      <c r="C21" s="22" t="s">
        <v>129</v>
      </c>
      <c r="D21" s="22"/>
      <c r="E21" s="44"/>
      <c r="F21" s="44">
        <v>2</v>
      </c>
      <c r="G21" s="68"/>
      <c r="H21" s="43">
        <v>4</v>
      </c>
      <c r="I21" s="44">
        <v>96</v>
      </c>
      <c r="J21" s="44">
        <v>96</v>
      </c>
      <c r="K21" s="44"/>
      <c r="L21" s="44"/>
      <c r="M21" s="44"/>
      <c r="N21" s="17"/>
      <c r="O21" s="67"/>
      <c r="P21" s="42">
        <v>2</v>
      </c>
      <c r="Q21" s="42">
        <v>2</v>
      </c>
      <c r="R21" s="67"/>
      <c r="S21" s="67"/>
      <c r="T21" s="67"/>
      <c r="U21" s="67"/>
    </row>
    <row r="22" spans="2:21" x14ac:dyDescent="0.2">
      <c r="B22" s="66" t="s">
        <v>148</v>
      </c>
      <c r="C22" s="22" t="s">
        <v>72</v>
      </c>
      <c r="D22" s="22"/>
      <c r="E22" s="44">
        <v>2</v>
      </c>
      <c r="F22" s="44"/>
      <c r="G22" s="44">
        <v>2</v>
      </c>
      <c r="H22" s="30">
        <v>7</v>
      </c>
      <c r="I22" s="44">
        <v>168</v>
      </c>
      <c r="J22" s="44">
        <v>72</v>
      </c>
      <c r="K22" s="44">
        <v>96</v>
      </c>
      <c r="L22" s="44"/>
      <c r="M22" s="44"/>
      <c r="N22" s="17"/>
      <c r="O22" s="67"/>
      <c r="P22" s="42">
        <v>3</v>
      </c>
      <c r="Q22" s="42">
        <v>4</v>
      </c>
      <c r="R22" s="67"/>
      <c r="S22" s="67"/>
      <c r="T22" s="67"/>
      <c r="U22" s="67"/>
    </row>
    <row r="23" spans="2:21" x14ac:dyDescent="0.2">
      <c r="B23" s="66" t="s">
        <v>149</v>
      </c>
      <c r="C23" s="22" t="s">
        <v>130</v>
      </c>
      <c r="D23" s="22"/>
      <c r="E23" s="44"/>
      <c r="F23" s="44">
        <v>2</v>
      </c>
      <c r="G23" s="44">
        <v>1</v>
      </c>
      <c r="H23" s="30">
        <v>4</v>
      </c>
      <c r="I23" s="44">
        <v>96</v>
      </c>
      <c r="J23" s="44">
        <v>48</v>
      </c>
      <c r="K23" s="44">
        <v>48</v>
      </c>
      <c r="L23" s="44"/>
      <c r="M23" s="44"/>
      <c r="N23" s="17"/>
      <c r="O23" s="67"/>
      <c r="P23" s="42">
        <v>2</v>
      </c>
      <c r="Q23" s="42">
        <v>2</v>
      </c>
      <c r="R23" s="67"/>
      <c r="S23" s="67"/>
      <c r="T23" s="67"/>
      <c r="U23" s="67"/>
    </row>
    <row r="24" spans="2:21" ht="62.25" customHeight="1" x14ac:dyDescent="0.2">
      <c r="B24" s="34" t="s">
        <v>150</v>
      </c>
      <c r="C24" s="68" t="s">
        <v>131</v>
      </c>
      <c r="D24" s="68"/>
      <c r="E24" s="44"/>
      <c r="F24" s="44">
        <v>2</v>
      </c>
      <c r="G24" s="68"/>
      <c r="H24" s="43">
        <v>4</v>
      </c>
      <c r="I24" s="44">
        <v>96</v>
      </c>
      <c r="J24" s="44">
        <v>30</v>
      </c>
      <c r="K24" s="44">
        <v>66</v>
      </c>
      <c r="L24" s="44"/>
      <c r="M24" s="44"/>
      <c r="N24" s="17"/>
      <c r="O24" s="67"/>
      <c r="P24" s="42">
        <v>1</v>
      </c>
      <c r="Q24" s="42">
        <v>3</v>
      </c>
      <c r="R24" s="67"/>
      <c r="S24" s="67"/>
      <c r="T24" s="67"/>
      <c r="U24" s="67"/>
    </row>
    <row r="25" spans="2:21" ht="25.5" x14ac:dyDescent="0.2">
      <c r="B25" s="66" t="s">
        <v>151</v>
      </c>
      <c r="C25" s="22" t="s">
        <v>132</v>
      </c>
      <c r="D25" s="22"/>
      <c r="E25" s="44"/>
      <c r="F25" s="44">
        <v>2</v>
      </c>
      <c r="G25" s="44"/>
      <c r="H25" s="43">
        <v>7</v>
      </c>
      <c r="I25" s="44">
        <v>168</v>
      </c>
      <c r="J25" s="44"/>
      <c r="K25" s="44">
        <v>168</v>
      </c>
      <c r="L25" s="44"/>
      <c r="M25" s="44"/>
      <c r="N25" s="17"/>
      <c r="O25" s="67"/>
      <c r="P25" s="42">
        <v>3</v>
      </c>
      <c r="Q25" s="42">
        <v>4</v>
      </c>
      <c r="R25" s="67"/>
      <c r="S25" s="67"/>
      <c r="T25" s="67"/>
      <c r="U25" s="67"/>
    </row>
    <row r="26" spans="2:21" ht="25.5" x14ac:dyDescent="0.2">
      <c r="B26" s="66" t="s">
        <v>152</v>
      </c>
      <c r="C26" s="22" t="s">
        <v>133</v>
      </c>
      <c r="D26" s="22"/>
      <c r="E26" s="44"/>
      <c r="F26" s="44">
        <v>2</v>
      </c>
      <c r="G26" s="44"/>
      <c r="H26" s="43">
        <v>2</v>
      </c>
      <c r="I26" s="44">
        <v>48</v>
      </c>
      <c r="J26" s="44"/>
      <c r="K26" s="44">
        <v>48</v>
      </c>
      <c r="L26" s="44"/>
      <c r="M26" s="44"/>
      <c r="N26" s="17"/>
      <c r="O26" s="67"/>
      <c r="P26" s="42">
        <v>1</v>
      </c>
      <c r="Q26" s="42">
        <v>1</v>
      </c>
      <c r="R26" s="67"/>
      <c r="S26" s="67"/>
      <c r="T26" s="67"/>
      <c r="U26" s="67"/>
    </row>
    <row r="27" spans="2:21" ht="25.5" x14ac:dyDescent="0.2">
      <c r="B27" s="66"/>
      <c r="C27" s="23" t="s">
        <v>134</v>
      </c>
      <c r="D27" s="23"/>
      <c r="E27" s="44"/>
      <c r="F27" s="44"/>
      <c r="G27" s="44"/>
      <c r="H27" s="30"/>
      <c r="I27" s="44"/>
      <c r="J27" s="44"/>
      <c r="K27" s="44"/>
      <c r="L27" s="44"/>
      <c r="M27" s="44"/>
      <c r="N27" s="17"/>
      <c r="O27" s="67"/>
      <c r="P27" s="42"/>
      <c r="Q27" s="42"/>
      <c r="R27" s="67"/>
      <c r="S27" s="67"/>
      <c r="T27" s="67"/>
      <c r="U27" s="67"/>
    </row>
    <row r="28" spans="2:21" x14ac:dyDescent="0.2">
      <c r="B28" s="66" t="s">
        <v>173</v>
      </c>
      <c r="C28" s="22" t="s">
        <v>135</v>
      </c>
      <c r="D28" s="22"/>
      <c r="E28" s="44">
        <v>2</v>
      </c>
      <c r="F28" s="44"/>
      <c r="G28" s="44"/>
      <c r="H28" s="30">
        <v>5</v>
      </c>
      <c r="I28" s="44">
        <v>120</v>
      </c>
      <c r="J28" s="44">
        <v>72</v>
      </c>
      <c r="K28" s="44">
        <v>48</v>
      </c>
      <c r="L28" s="44"/>
      <c r="M28" s="44"/>
      <c r="N28" s="17"/>
      <c r="O28" s="67"/>
      <c r="P28" s="42">
        <v>3</v>
      </c>
      <c r="Q28" s="42">
        <v>2</v>
      </c>
      <c r="R28" s="67"/>
      <c r="S28" s="67"/>
      <c r="T28" s="67"/>
      <c r="U28" s="67"/>
    </row>
    <row r="29" spans="2:21" x14ac:dyDescent="0.2">
      <c r="B29" s="66" t="s">
        <v>174</v>
      </c>
      <c r="C29" s="22" t="s">
        <v>136</v>
      </c>
      <c r="D29" s="22"/>
      <c r="E29" s="44">
        <v>2</v>
      </c>
      <c r="F29" s="44"/>
      <c r="G29" s="44"/>
      <c r="H29" s="30">
        <v>5</v>
      </c>
      <c r="I29" s="44">
        <v>120</v>
      </c>
      <c r="J29" s="44">
        <v>72</v>
      </c>
      <c r="K29" s="44">
        <v>48</v>
      </c>
      <c r="L29" s="44"/>
      <c r="M29" s="44"/>
      <c r="N29" s="17"/>
      <c r="O29" s="67"/>
      <c r="P29" s="42">
        <v>2</v>
      </c>
      <c r="Q29" s="42">
        <v>3</v>
      </c>
      <c r="R29" s="67"/>
      <c r="S29" s="67"/>
      <c r="T29" s="67"/>
      <c r="U29" s="67"/>
    </row>
    <row r="30" spans="2:21" ht="25.5" x14ac:dyDescent="0.2">
      <c r="B30" s="66"/>
      <c r="C30" s="23" t="s">
        <v>137</v>
      </c>
      <c r="D30" s="23"/>
      <c r="E30" s="44"/>
      <c r="F30" s="44"/>
      <c r="G30" s="44"/>
      <c r="H30" s="30"/>
      <c r="I30" s="44"/>
      <c r="J30" s="44"/>
      <c r="K30" s="44"/>
      <c r="L30" s="44"/>
      <c r="M30" s="44"/>
      <c r="N30" s="17"/>
      <c r="O30" s="67"/>
      <c r="P30" s="42"/>
      <c r="Q30" s="42"/>
      <c r="R30" s="67"/>
      <c r="S30" s="67"/>
      <c r="T30" s="67"/>
      <c r="U30" s="67"/>
    </row>
    <row r="31" spans="2:21" x14ac:dyDescent="0.2">
      <c r="B31" s="66" t="s">
        <v>175</v>
      </c>
      <c r="C31" s="22" t="s">
        <v>138</v>
      </c>
      <c r="D31" s="22"/>
      <c r="E31" s="44"/>
      <c r="F31" s="44">
        <v>1</v>
      </c>
      <c r="G31" s="44">
        <v>1</v>
      </c>
      <c r="H31" s="30">
        <v>2</v>
      </c>
      <c r="I31" s="44">
        <v>48</v>
      </c>
      <c r="J31" s="44">
        <v>24</v>
      </c>
      <c r="K31" s="44">
        <v>24</v>
      </c>
      <c r="L31" s="44"/>
      <c r="M31" s="44"/>
      <c r="N31" s="17"/>
      <c r="O31" s="67"/>
      <c r="P31" s="42">
        <v>2</v>
      </c>
      <c r="Q31" s="42"/>
      <c r="R31" s="67"/>
      <c r="S31" s="67"/>
      <c r="T31" s="67"/>
      <c r="U31" s="67"/>
    </row>
    <row r="32" spans="2:21" x14ac:dyDescent="0.2">
      <c r="B32" s="66" t="s">
        <v>176</v>
      </c>
      <c r="C32" s="22" t="s">
        <v>139</v>
      </c>
      <c r="D32" s="22"/>
      <c r="E32" s="44"/>
      <c r="F32" s="44">
        <v>2</v>
      </c>
      <c r="G32" s="44">
        <v>1</v>
      </c>
      <c r="H32" s="30">
        <v>2</v>
      </c>
      <c r="I32" s="44">
        <v>48</v>
      </c>
      <c r="J32" s="44">
        <v>24</v>
      </c>
      <c r="K32" s="44">
        <v>24</v>
      </c>
      <c r="L32" s="44"/>
      <c r="M32" s="44"/>
      <c r="N32" s="17"/>
      <c r="O32" s="67"/>
      <c r="P32" s="42"/>
      <c r="Q32" s="42">
        <v>2</v>
      </c>
      <c r="R32" s="67"/>
      <c r="S32" s="67"/>
      <c r="T32" s="67"/>
      <c r="U32" s="67"/>
    </row>
    <row r="33" spans="2:21" ht="25.5" x14ac:dyDescent="0.2">
      <c r="B33" s="66"/>
      <c r="C33" s="23" t="s">
        <v>258</v>
      </c>
      <c r="D33" s="23"/>
      <c r="E33" s="43"/>
      <c r="F33" s="43"/>
      <c r="G33" s="43"/>
      <c r="H33" s="28">
        <v>3</v>
      </c>
      <c r="I33" s="35">
        <v>72</v>
      </c>
      <c r="J33" s="35">
        <v>72</v>
      </c>
      <c r="K33" s="35"/>
      <c r="L33" s="35"/>
      <c r="M33" s="35"/>
      <c r="N33" s="18"/>
      <c r="O33" s="67"/>
      <c r="P33" s="42">
        <v>1</v>
      </c>
      <c r="Q33" s="42">
        <v>2</v>
      </c>
      <c r="R33" s="67"/>
      <c r="S33" s="67"/>
      <c r="T33" s="67"/>
      <c r="U33" s="67"/>
    </row>
    <row r="34" spans="2:21" ht="30.75" customHeight="1" x14ac:dyDescent="0.2">
      <c r="B34" s="66"/>
      <c r="C34" s="23" t="s">
        <v>259</v>
      </c>
      <c r="D34" s="23"/>
      <c r="E34" s="43"/>
      <c r="F34" s="43"/>
      <c r="G34" s="43"/>
      <c r="H34" s="28">
        <f>H33+H32+H31+H29+H28+H26+H25+H24+H23+H22+H21+H20+H19+H18+H17</f>
        <v>60</v>
      </c>
      <c r="I34" s="28">
        <f t="shared" ref="I34:U34" si="0">I33+I32+I31+I29+I28+I26+I25+I24+I23+I22+I21+I20+I19+I18+I17</f>
        <v>1440</v>
      </c>
      <c r="J34" s="28">
        <f t="shared" si="0"/>
        <v>654</v>
      </c>
      <c r="K34" s="28">
        <f t="shared" si="0"/>
        <v>786</v>
      </c>
      <c r="L34" s="28">
        <f t="shared" si="0"/>
        <v>0</v>
      </c>
      <c r="M34" s="28">
        <f t="shared" si="0"/>
        <v>0</v>
      </c>
      <c r="N34" s="28">
        <f t="shared" si="0"/>
        <v>0</v>
      </c>
      <c r="O34" s="28">
        <f t="shared" si="0"/>
        <v>0</v>
      </c>
      <c r="P34" s="28">
        <f t="shared" si="0"/>
        <v>28</v>
      </c>
      <c r="Q34" s="28">
        <f t="shared" si="0"/>
        <v>32</v>
      </c>
      <c r="R34" s="28">
        <f t="shared" si="0"/>
        <v>0</v>
      </c>
      <c r="S34" s="28">
        <f t="shared" si="0"/>
        <v>0</v>
      </c>
      <c r="T34" s="28">
        <f t="shared" si="0"/>
        <v>0</v>
      </c>
      <c r="U34" s="28">
        <f t="shared" si="0"/>
        <v>0</v>
      </c>
    </row>
    <row r="35" spans="2:21" x14ac:dyDescent="0.2">
      <c r="B35" s="66" t="s">
        <v>249</v>
      </c>
      <c r="C35" s="23" t="s">
        <v>61</v>
      </c>
      <c r="D35" s="23"/>
      <c r="E35" s="43"/>
      <c r="F35" s="43"/>
      <c r="G35" s="43"/>
      <c r="H35" s="28">
        <v>4</v>
      </c>
      <c r="I35" s="35">
        <v>96</v>
      </c>
      <c r="J35" s="35"/>
      <c r="K35" s="35">
        <v>96</v>
      </c>
      <c r="L35" s="35"/>
      <c r="M35" s="35"/>
      <c r="N35" s="18"/>
      <c r="O35" s="67"/>
      <c r="P35" s="42">
        <v>2</v>
      </c>
      <c r="Q35" s="42">
        <v>2</v>
      </c>
      <c r="R35" s="67"/>
      <c r="S35" s="67"/>
      <c r="T35" s="67"/>
      <c r="U35" s="67"/>
    </row>
    <row r="36" spans="2:21" x14ac:dyDescent="0.2">
      <c r="B36" s="66" t="s">
        <v>249</v>
      </c>
      <c r="C36" s="23" t="s">
        <v>140</v>
      </c>
      <c r="D36" s="23"/>
      <c r="E36" s="43"/>
      <c r="F36" s="43"/>
      <c r="G36" s="43"/>
      <c r="H36" s="28">
        <v>4</v>
      </c>
      <c r="I36" s="35">
        <v>96</v>
      </c>
      <c r="J36" s="35">
        <v>96</v>
      </c>
      <c r="K36" s="35"/>
      <c r="L36" s="35"/>
      <c r="M36" s="35"/>
      <c r="N36" s="18"/>
      <c r="O36" s="67"/>
      <c r="P36" s="42">
        <v>2</v>
      </c>
      <c r="Q36" s="42">
        <v>2</v>
      </c>
      <c r="R36" s="67"/>
      <c r="S36" s="67"/>
      <c r="T36" s="67"/>
      <c r="U36" s="67"/>
    </row>
    <row r="37" spans="2:21" x14ac:dyDescent="0.2">
      <c r="B37" s="66"/>
      <c r="C37" s="27" t="s">
        <v>260</v>
      </c>
      <c r="D37" s="27"/>
      <c r="E37" s="28"/>
      <c r="F37" s="28"/>
      <c r="G37" s="28"/>
      <c r="H37" s="47">
        <v>68</v>
      </c>
      <c r="I37" s="35">
        <v>1632</v>
      </c>
      <c r="J37" s="35">
        <v>750</v>
      </c>
      <c r="K37" s="35">
        <v>882</v>
      </c>
      <c r="L37" s="35"/>
      <c r="M37" s="35"/>
      <c r="N37" s="18"/>
      <c r="O37" s="67"/>
      <c r="P37" s="42">
        <v>32</v>
      </c>
      <c r="Q37" s="42">
        <v>36</v>
      </c>
      <c r="R37" s="67"/>
      <c r="S37" s="67"/>
      <c r="T37" s="67"/>
      <c r="U37" s="67"/>
    </row>
    <row r="38" spans="2:21" x14ac:dyDescent="0.2">
      <c r="B38" s="66"/>
      <c r="C38" s="27"/>
      <c r="D38" s="27"/>
      <c r="E38" s="28"/>
      <c r="F38" s="28"/>
      <c r="G38" s="28"/>
      <c r="H38" s="47"/>
      <c r="I38" s="35"/>
      <c r="J38" s="35"/>
      <c r="K38" s="35"/>
      <c r="L38" s="35"/>
      <c r="M38" s="35"/>
      <c r="N38" s="18"/>
      <c r="O38" s="67"/>
      <c r="P38" s="67"/>
      <c r="Q38" s="67"/>
      <c r="R38" s="67"/>
      <c r="S38" s="67"/>
      <c r="T38" s="67"/>
      <c r="U38" s="67"/>
    </row>
    <row r="39" spans="2:21" ht="72" customHeight="1" x14ac:dyDescent="0.2">
      <c r="B39" s="38"/>
      <c r="C39" s="33" t="s">
        <v>158</v>
      </c>
      <c r="D39" s="33"/>
      <c r="E39" s="28"/>
      <c r="F39" s="28"/>
      <c r="G39" s="28"/>
      <c r="H39" s="4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spans="2:21" ht="32.25" customHeight="1" x14ac:dyDescent="0.2">
      <c r="B40" s="38" t="s">
        <v>177</v>
      </c>
      <c r="C40" s="73" t="s">
        <v>250</v>
      </c>
      <c r="D40" s="73"/>
      <c r="E40" s="101"/>
      <c r="F40" s="69"/>
      <c r="G40" s="69"/>
      <c r="H40" s="69">
        <f>H41+H42+H43</f>
        <v>9</v>
      </c>
      <c r="I40" s="69">
        <f t="shared" ref="I40:U40" si="1">I41+I42+I43</f>
        <v>216</v>
      </c>
      <c r="J40" s="69">
        <f t="shared" si="1"/>
        <v>60</v>
      </c>
      <c r="K40" s="69">
        <f t="shared" si="1"/>
        <v>156</v>
      </c>
      <c r="L40" s="69">
        <f t="shared" si="1"/>
        <v>0</v>
      </c>
      <c r="M40" s="69">
        <f t="shared" si="1"/>
        <v>0</v>
      </c>
      <c r="N40" s="69">
        <f t="shared" si="1"/>
        <v>0</v>
      </c>
      <c r="O40" s="69">
        <f t="shared" si="1"/>
        <v>0</v>
      </c>
      <c r="P40" s="69">
        <f t="shared" si="1"/>
        <v>0</v>
      </c>
      <c r="Q40" s="69">
        <f t="shared" si="1"/>
        <v>0</v>
      </c>
      <c r="R40" s="69">
        <f t="shared" si="1"/>
        <v>6</v>
      </c>
      <c r="S40" s="69">
        <f t="shared" si="1"/>
        <v>3</v>
      </c>
      <c r="T40" s="69">
        <f t="shared" si="1"/>
        <v>0</v>
      </c>
      <c r="U40" s="69">
        <f t="shared" si="1"/>
        <v>0</v>
      </c>
    </row>
    <row r="41" spans="2:21" ht="57" customHeight="1" x14ac:dyDescent="0.2">
      <c r="B41" s="76" t="s">
        <v>285</v>
      </c>
      <c r="C41" s="70" t="s">
        <v>159</v>
      </c>
      <c r="D41" s="100" t="s">
        <v>247</v>
      </c>
      <c r="E41" s="69"/>
      <c r="F41" s="69">
        <v>4</v>
      </c>
      <c r="G41" s="69"/>
      <c r="H41" s="46">
        <v>4</v>
      </c>
      <c r="I41" s="46">
        <v>96</v>
      </c>
      <c r="J41" s="71"/>
      <c r="K41" s="46">
        <v>96</v>
      </c>
      <c r="L41" s="72"/>
      <c r="M41" s="72"/>
      <c r="N41" s="72"/>
      <c r="O41" s="72"/>
      <c r="P41" s="72"/>
      <c r="Q41" s="72"/>
      <c r="R41" s="46">
        <v>2</v>
      </c>
      <c r="S41" s="46">
        <v>2</v>
      </c>
      <c r="T41" s="71"/>
      <c r="U41" s="27"/>
    </row>
    <row r="42" spans="2:21" ht="51" customHeight="1" x14ac:dyDescent="0.2">
      <c r="B42" s="76" t="s">
        <v>286</v>
      </c>
      <c r="C42" s="73" t="s">
        <v>102</v>
      </c>
      <c r="D42" s="68" t="s">
        <v>248</v>
      </c>
      <c r="E42" s="43">
        <v>4</v>
      </c>
      <c r="F42" s="43"/>
      <c r="G42" s="43"/>
      <c r="H42" s="43">
        <v>3</v>
      </c>
      <c r="I42" s="43">
        <v>72</v>
      </c>
      <c r="J42" s="43">
        <v>36</v>
      </c>
      <c r="K42" s="43">
        <v>36</v>
      </c>
      <c r="L42" s="43"/>
      <c r="M42" s="43"/>
      <c r="N42" s="43"/>
      <c r="O42" s="43"/>
      <c r="P42" s="43"/>
      <c r="Q42" s="43"/>
      <c r="R42" s="43">
        <v>2</v>
      </c>
      <c r="S42" s="43">
        <v>1</v>
      </c>
      <c r="T42" s="43"/>
      <c r="U42" s="43"/>
    </row>
    <row r="43" spans="2:21" ht="74.25" customHeight="1" x14ac:dyDescent="0.2">
      <c r="B43" s="88" t="s">
        <v>287</v>
      </c>
      <c r="C43" s="98" t="s">
        <v>160</v>
      </c>
      <c r="D43" s="25" t="s">
        <v>251</v>
      </c>
      <c r="E43" s="28">
        <v>3</v>
      </c>
      <c r="F43" s="28"/>
      <c r="G43" s="28"/>
      <c r="H43" s="43">
        <v>2</v>
      </c>
      <c r="I43" s="43">
        <v>48</v>
      </c>
      <c r="J43" s="43">
        <v>24</v>
      </c>
      <c r="K43" s="43">
        <v>24</v>
      </c>
      <c r="L43" s="28"/>
      <c r="M43" s="28"/>
      <c r="N43" s="28"/>
      <c r="O43" s="28"/>
      <c r="P43" s="28"/>
      <c r="Q43" s="28"/>
      <c r="R43" s="43">
        <v>2</v>
      </c>
      <c r="S43" s="28"/>
      <c r="T43" s="28"/>
      <c r="U43" s="28"/>
    </row>
    <row r="44" spans="2:21" ht="34.5" customHeight="1" x14ac:dyDescent="0.2">
      <c r="B44" s="29" t="s">
        <v>180</v>
      </c>
      <c r="C44" s="23" t="s">
        <v>179</v>
      </c>
      <c r="D44" s="23"/>
      <c r="E44" s="102"/>
      <c r="F44" s="43"/>
      <c r="G44" s="43"/>
      <c r="H44" s="28">
        <f>H45+H46+H47+H48+H49+H50+H51+H52+H53+H54+H55+H56</f>
        <v>51</v>
      </c>
      <c r="I44" s="28">
        <f t="shared" ref="I44:U44" si="2">I45+I46+I47+I48+I49+I50+I51+I52+I53+I54+I55+I56</f>
        <v>1224</v>
      </c>
      <c r="J44" s="28">
        <f t="shared" si="2"/>
        <v>96</v>
      </c>
      <c r="K44" s="28">
        <f t="shared" si="2"/>
        <v>480</v>
      </c>
      <c r="L44" s="28">
        <f t="shared" si="2"/>
        <v>0</v>
      </c>
      <c r="M44" s="28">
        <f t="shared" si="2"/>
        <v>648</v>
      </c>
      <c r="N44" s="28">
        <f t="shared" si="2"/>
        <v>0</v>
      </c>
      <c r="O44" s="28">
        <f t="shared" si="2"/>
        <v>0</v>
      </c>
      <c r="P44" s="28">
        <f t="shared" si="2"/>
        <v>0</v>
      </c>
      <c r="Q44" s="28">
        <f t="shared" si="2"/>
        <v>0</v>
      </c>
      <c r="R44" s="28">
        <f t="shared" si="2"/>
        <v>24</v>
      </c>
      <c r="S44" s="28">
        <f t="shared" si="2"/>
        <v>27</v>
      </c>
      <c r="T44" s="28">
        <f t="shared" si="2"/>
        <v>0</v>
      </c>
      <c r="U44" s="28">
        <f t="shared" si="2"/>
        <v>0</v>
      </c>
    </row>
    <row r="45" spans="2:21" ht="30.75" customHeight="1" x14ac:dyDescent="0.2">
      <c r="B45" s="154" t="s">
        <v>288</v>
      </c>
      <c r="C45" s="145" t="s">
        <v>161</v>
      </c>
      <c r="D45" s="25" t="s">
        <v>261</v>
      </c>
      <c r="E45" s="43">
        <v>4</v>
      </c>
      <c r="F45" s="43"/>
      <c r="G45" s="43"/>
      <c r="H45" s="43">
        <v>3</v>
      </c>
      <c r="I45" s="43">
        <v>72</v>
      </c>
      <c r="J45" s="43">
        <v>24</v>
      </c>
      <c r="K45" s="43">
        <v>48</v>
      </c>
      <c r="L45" s="43"/>
      <c r="M45" s="43"/>
      <c r="N45" s="43"/>
      <c r="O45" s="43"/>
      <c r="P45" s="43"/>
      <c r="Q45" s="43"/>
      <c r="R45" s="43">
        <v>3</v>
      </c>
      <c r="S45" s="43"/>
      <c r="T45" s="43"/>
      <c r="U45" s="43"/>
    </row>
    <row r="46" spans="2:21" ht="24.75" customHeight="1" x14ac:dyDescent="0.2">
      <c r="B46" s="155"/>
      <c r="C46" s="149"/>
      <c r="D46" s="103" t="s">
        <v>252</v>
      </c>
      <c r="E46" s="45">
        <v>3</v>
      </c>
      <c r="F46" s="45"/>
      <c r="G46" s="45"/>
      <c r="H46" s="45">
        <v>4</v>
      </c>
      <c r="I46" s="45">
        <v>96</v>
      </c>
      <c r="J46" s="45"/>
      <c r="K46" s="45">
        <v>48</v>
      </c>
      <c r="L46" s="45"/>
      <c r="M46" s="45">
        <v>48</v>
      </c>
      <c r="N46" s="45"/>
      <c r="O46" s="45"/>
      <c r="P46" s="45"/>
      <c r="Q46" s="45"/>
      <c r="R46" s="45">
        <v>4</v>
      </c>
      <c r="S46" s="45"/>
      <c r="T46" s="45"/>
      <c r="U46" s="91"/>
    </row>
    <row r="47" spans="2:21" ht="21.75" customHeight="1" x14ac:dyDescent="0.2">
      <c r="B47" s="155"/>
      <c r="C47" s="149"/>
      <c r="D47" s="103" t="s">
        <v>256</v>
      </c>
      <c r="E47" s="45"/>
      <c r="F47" s="45">
        <v>3</v>
      </c>
      <c r="G47" s="45"/>
      <c r="H47" s="45">
        <v>2</v>
      </c>
      <c r="I47" s="45">
        <v>48</v>
      </c>
      <c r="J47" s="45">
        <v>24</v>
      </c>
      <c r="K47" s="45">
        <v>24</v>
      </c>
      <c r="L47" s="45"/>
      <c r="M47" s="45"/>
      <c r="N47" s="45"/>
      <c r="O47" s="45"/>
      <c r="P47" s="45"/>
      <c r="Q47" s="45"/>
      <c r="R47" s="45">
        <v>2</v>
      </c>
      <c r="S47" s="45"/>
      <c r="T47" s="45"/>
      <c r="U47" s="91"/>
    </row>
    <row r="48" spans="2:21" ht="28.5" customHeight="1" x14ac:dyDescent="0.2">
      <c r="B48" s="155"/>
      <c r="C48" s="149"/>
      <c r="D48" s="103" t="s">
        <v>262</v>
      </c>
      <c r="E48" s="45"/>
      <c r="F48" s="45">
        <v>3</v>
      </c>
      <c r="G48" s="45"/>
      <c r="H48" s="45">
        <v>3</v>
      </c>
      <c r="I48" s="45">
        <v>72</v>
      </c>
      <c r="J48" s="45">
        <v>24</v>
      </c>
      <c r="K48" s="45">
        <v>48</v>
      </c>
      <c r="L48" s="45"/>
      <c r="M48" s="45"/>
      <c r="N48" s="45"/>
      <c r="O48" s="45"/>
      <c r="P48" s="45"/>
      <c r="Q48" s="45"/>
      <c r="R48" s="45">
        <v>3</v>
      </c>
      <c r="S48" s="45"/>
      <c r="T48" s="45"/>
      <c r="U48" s="91"/>
    </row>
    <row r="49" spans="2:21" ht="48.75" customHeight="1" x14ac:dyDescent="0.2">
      <c r="B49" s="155"/>
      <c r="C49" s="149"/>
      <c r="D49" s="103" t="s">
        <v>263</v>
      </c>
      <c r="E49" s="45">
        <v>3</v>
      </c>
      <c r="F49" s="45"/>
      <c r="G49" s="45"/>
      <c r="H49" s="45">
        <v>3</v>
      </c>
      <c r="I49" s="45">
        <v>72</v>
      </c>
      <c r="J49" s="45"/>
      <c r="K49" s="45">
        <v>48</v>
      </c>
      <c r="L49" s="45"/>
      <c r="M49" s="45">
        <v>24</v>
      </c>
      <c r="N49" s="45"/>
      <c r="O49" s="45"/>
      <c r="P49" s="45"/>
      <c r="Q49" s="45"/>
      <c r="R49" s="45">
        <v>3</v>
      </c>
      <c r="S49" s="45"/>
      <c r="T49" s="45"/>
      <c r="U49" s="91"/>
    </row>
    <row r="50" spans="2:21" ht="33.75" customHeight="1" x14ac:dyDescent="0.2">
      <c r="B50" s="156"/>
      <c r="C50" s="146"/>
      <c r="D50" s="103" t="s">
        <v>264</v>
      </c>
      <c r="E50" s="45"/>
      <c r="F50" s="45"/>
      <c r="G50" s="45"/>
      <c r="H50" s="45">
        <v>8</v>
      </c>
      <c r="I50" s="45">
        <v>192</v>
      </c>
      <c r="J50" s="45"/>
      <c r="K50" s="45"/>
      <c r="L50" s="45"/>
      <c r="M50" s="45">
        <v>192</v>
      </c>
      <c r="N50" s="45"/>
      <c r="O50" s="45"/>
      <c r="P50" s="45"/>
      <c r="Q50" s="45"/>
      <c r="R50" s="45">
        <v>8</v>
      </c>
      <c r="S50" s="45"/>
      <c r="T50" s="45"/>
      <c r="U50" s="91"/>
    </row>
    <row r="51" spans="2:21" ht="29.25" customHeight="1" x14ac:dyDescent="0.2">
      <c r="B51" s="154" t="s">
        <v>289</v>
      </c>
      <c r="C51" s="176" t="s">
        <v>162</v>
      </c>
      <c r="D51" s="103" t="s">
        <v>265</v>
      </c>
      <c r="E51" s="45">
        <v>4</v>
      </c>
      <c r="F51" s="45"/>
      <c r="G51" s="45"/>
      <c r="H51" s="45">
        <v>6</v>
      </c>
      <c r="I51" s="45">
        <v>144</v>
      </c>
      <c r="J51" s="45"/>
      <c r="K51" s="45">
        <v>72</v>
      </c>
      <c r="L51" s="45"/>
      <c r="M51" s="45">
        <v>72</v>
      </c>
      <c r="N51" s="45"/>
      <c r="O51" s="45"/>
      <c r="P51" s="45"/>
      <c r="Q51" s="45"/>
      <c r="R51" s="45"/>
      <c r="S51" s="45">
        <v>6</v>
      </c>
      <c r="T51" s="45"/>
      <c r="U51" s="43"/>
    </row>
    <row r="52" spans="2:21" ht="33.75" customHeight="1" x14ac:dyDescent="0.2">
      <c r="B52" s="155"/>
      <c r="C52" s="177"/>
      <c r="D52" s="103" t="s">
        <v>266</v>
      </c>
      <c r="E52" s="45">
        <v>4</v>
      </c>
      <c r="F52" s="45"/>
      <c r="G52" s="45"/>
      <c r="H52" s="45">
        <v>5</v>
      </c>
      <c r="I52" s="45">
        <v>120</v>
      </c>
      <c r="J52" s="45"/>
      <c r="K52" s="45">
        <v>48</v>
      </c>
      <c r="L52" s="45"/>
      <c r="M52" s="45">
        <v>72</v>
      </c>
      <c r="N52" s="45"/>
      <c r="O52" s="45"/>
      <c r="P52" s="45"/>
      <c r="Q52" s="45"/>
      <c r="R52" s="45"/>
      <c r="S52" s="45">
        <v>5</v>
      </c>
      <c r="T52" s="45"/>
      <c r="U52" s="91"/>
    </row>
    <row r="53" spans="2:21" ht="21.75" customHeight="1" x14ac:dyDescent="0.2">
      <c r="B53" s="155"/>
      <c r="C53" s="177"/>
      <c r="D53" s="103" t="s">
        <v>267</v>
      </c>
      <c r="E53" s="45"/>
      <c r="F53" s="45">
        <v>4</v>
      </c>
      <c r="G53" s="45"/>
      <c r="H53" s="45">
        <v>3</v>
      </c>
      <c r="I53" s="45">
        <v>72</v>
      </c>
      <c r="J53" s="45">
        <v>24</v>
      </c>
      <c r="K53" s="45">
        <v>48</v>
      </c>
      <c r="L53" s="45"/>
      <c r="M53" s="45"/>
      <c r="N53" s="45"/>
      <c r="O53" s="45"/>
      <c r="P53" s="45"/>
      <c r="Q53" s="45"/>
      <c r="R53" s="45"/>
      <c r="S53" s="45">
        <v>3</v>
      </c>
      <c r="T53" s="45"/>
      <c r="U53" s="91"/>
    </row>
    <row r="54" spans="2:21" ht="54.75" customHeight="1" x14ac:dyDescent="0.2">
      <c r="B54" s="156"/>
      <c r="C54" s="178"/>
      <c r="D54" s="103" t="s">
        <v>268</v>
      </c>
      <c r="E54" s="45"/>
      <c r="F54" s="45"/>
      <c r="G54" s="45"/>
      <c r="H54" s="45">
        <v>10</v>
      </c>
      <c r="I54" s="45">
        <v>240</v>
      </c>
      <c r="J54" s="45"/>
      <c r="K54" s="45"/>
      <c r="L54" s="45"/>
      <c r="M54" s="45">
        <v>240</v>
      </c>
      <c r="N54" s="45"/>
      <c r="O54" s="45"/>
      <c r="P54" s="45"/>
      <c r="Q54" s="45"/>
      <c r="R54" s="45"/>
      <c r="S54" s="45">
        <v>10</v>
      </c>
      <c r="T54" s="45"/>
      <c r="U54" s="91"/>
    </row>
    <row r="55" spans="2:21" ht="30" customHeight="1" x14ac:dyDescent="0.2">
      <c r="B55" s="84" t="s">
        <v>182</v>
      </c>
      <c r="C55" s="81" t="s">
        <v>269</v>
      </c>
      <c r="D55" s="81" t="s">
        <v>60</v>
      </c>
      <c r="E55" s="43"/>
      <c r="F55" s="43"/>
      <c r="G55" s="43"/>
      <c r="H55" s="28">
        <v>2</v>
      </c>
      <c r="I55" s="35">
        <v>48</v>
      </c>
      <c r="J55" s="35"/>
      <c r="K55" s="35">
        <v>48</v>
      </c>
      <c r="L55" s="35"/>
      <c r="M55" s="43"/>
      <c r="N55" s="43"/>
      <c r="O55" s="43"/>
      <c r="P55" s="43"/>
      <c r="Q55" s="43"/>
      <c r="R55" s="28">
        <v>1</v>
      </c>
      <c r="S55" s="28">
        <v>1</v>
      </c>
      <c r="T55" s="43"/>
      <c r="U55" s="43"/>
    </row>
    <row r="56" spans="2:21" ht="25.5" customHeight="1" x14ac:dyDescent="0.2">
      <c r="B56" s="85" t="s">
        <v>183</v>
      </c>
      <c r="C56" s="23" t="s">
        <v>270</v>
      </c>
      <c r="D56" s="23"/>
      <c r="E56" s="43"/>
      <c r="F56" s="43"/>
      <c r="G56" s="43"/>
      <c r="H56" s="28">
        <v>2</v>
      </c>
      <c r="I56" s="35">
        <v>48</v>
      </c>
      <c r="J56" s="35"/>
      <c r="K56" s="35">
        <v>48</v>
      </c>
      <c r="L56" s="35"/>
      <c r="M56" s="43"/>
      <c r="N56" s="43"/>
      <c r="O56" s="43"/>
      <c r="P56" s="43"/>
      <c r="Q56" s="43"/>
      <c r="R56" s="28"/>
      <c r="S56" s="28">
        <v>2</v>
      </c>
      <c r="T56" s="43"/>
      <c r="U56" s="43"/>
    </row>
    <row r="57" spans="2:21" ht="39.75" customHeight="1" x14ac:dyDescent="0.2">
      <c r="B57" s="75"/>
      <c r="C57" s="23" t="s">
        <v>163</v>
      </c>
      <c r="D57" s="23"/>
      <c r="E57" s="43"/>
      <c r="F57" s="43"/>
      <c r="G57" s="43"/>
      <c r="H57" s="28">
        <f t="shared" ref="H57:U57" si="3">H44+H40</f>
        <v>60</v>
      </c>
      <c r="I57" s="28">
        <f t="shared" si="3"/>
        <v>1440</v>
      </c>
      <c r="J57" s="28">
        <f t="shared" si="3"/>
        <v>156</v>
      </c>
      <c r="K57" s="28">
        <f t="shared" si="3"/>
        <v>636</v>
      </c>
      <c r="L57" s="28">
        <f t="shared" si="3"/>
        <v>0</v>
      </c>
      <c r="M57" s="28">
        <f t="shared" si="3"/>
        <v>648</v>
      </c>
      <c r="N57" s="28">
        <f t="shared" si="3"/>
        <v>0</v>
      </c>
      <c r="O57" s="28">
        <f t="shared" si="3"/>
        <v>0</v>
      </c>
      <c r="P57" s="28">
        <f t="shared" si="3"/>
        <v>0</v>
      </c>
      <c r="Q57" s="28">
        <f t="shared" si="3"/>
        <v>0</v>
      </c>
      <c r="R57" s="28">
        <f t="shared" si="3"/>
        <v>30</v>
      </c>
      <c r="S57" s="28">
        <f t="shared" si="3"/>
        <v>30</v>
      </c>
      <c r="T57" s="28">
        <f t="shared" si="3"/>
        <v>0</v>
      </c>
      <c r="U57" s="28">
        <f t="shared" si="3"/>
        <v>0</v>
      </c>
    </row>
    <row r="58" spans="2:21" ht="17.25" customHeight="1" x14ac:dyDescent="0.2">
      <c r="B58" s="75" t="s">
        <v>153</v>
      </c>
      <c r="C58" s="23" t="s">
        <v>61</v>
      </c>
      <c r="D58" s="23"/>
      <c r="E58" s="43"/>
      <c r="F58" s="43"/>
      <c r="G58" s="43"/>
      <c r="H58" s="28">
        <v>5</v>
      </c>
      <c r="I58" s="35">
        <v>120</v>
      </c>
      <c r="J58" s="35"/>
      <c r="K58" s="35">
        <v>120</v>
      </c>
      <c r="L58" s="35"/>
      <c r="M58" s="43"/>
      <c r="N58" s="43"/>
      <c r="O58" s="43"/>
      <c r="P58" s="43"/>
      <c r="Q58" s="43"/>
      <c r="R58" s="43">
        <v>2</v>
      </c>
      <c r="S58" s="43">
        <v>3</v>
      </c>
      <c r="T58" s="43"/>
      <c r="U58" s="43"/>
    </row>
    <row r="59" spans="2:21" ht="17.25" customHeight="1" x14ac:dyDescent="0.2">
      <c r="B59" s="75" t="s">
        <v>154</v>
      </c>
      <c r="C59" s="23" t="s">
        <v>140</v>
      </c>
      <c r="D59" s="23"/>
      <c r="E59" s="43"/>
      <c r="F59" s="43"/>
      <c r="G59" s="43"/>
      <c r="H59" s="28">
        <v>4</v>
      </c>
      <c r="I59" s="35">
        <v>96</v>
      </c>
      <c r="J59" s="35">
        <v>96</v>
      </c>
      <c r="K59" s="35"/>
      <c r="L59" s="35"/>
      <c r="M59" s="43"/>
      <c r="N59" s="43"/>
      <c r="O59" s="43"/>
      <c r="P59" s="43"/>
      <c r="Q59" s="43"/>
      <c r="R59" s="43">
        <v>2</v>
      </c>
      <c r="S59" s="43">
        <v>2</v>
      </c>
      <c r="T59" s="43"/>
      <c r="U59" s="43"/>
    </row>
    <row r="60" spans="2:21" ht="17.25" customHeight="1" x14ac:dyDescent="0.2">
      <c r="B60" s="75"/>
      <c r="C60" s="27" t="s">
        <v>164</v>
      </c>
      <c r="D60" s="27"/>
      <c r="E60" s="28"/>
      <c r="F60" s="28"/>
      <c r="G60" s="28"/>
      <c r="H60" s="47">
        <f>H59+H58+H57</f>
        <v>69</v>
      </c>
      <c r="I60" s="47">
        <f t="shared" ref="I60:U60" si="4">I59+I58+I57</f>
        <v>1656</v>
      </c>
      <c r="J60" s="47">
        <f t="shared" si="4"/>
        <v>252</v>
      </c>
      <c r="K60" s="47">
        <f t="shared" si="4"/>
        <v>756</v>
      </c>
      <c r="L60" s="47">
        <f t="shared" si="4"/>
        <v>0</v>
      </c>
      <c r="M60" s="47">
        <f t="shared" si="4"/>
        <v>648</v>
      </c>
      <c r="N60" s="47">
        <f t="shared" si="4"/>
        <v>0</v>
      </c>
      <c r="O60" s="47">
        <f t="shared" si="4"/>
        <v>0</v>
      </c>
      <c r="P60" s="47">
        <f t="shared" si="4"/>
        <v>0</v>
      </c>
      <c r="Q60" s="47">
        <f t="shared" si="4"/>
        <v>0</v>
      </c>
      <c r="R60" s="47">
        <f t="shared" si="4"/>
        <v>34</v>
      </c>
      <c r="S60" s="47">
        <f t="shared" si="4"/>
        <v>35</v>
      </c>
      <c r="T60" s="47">
        <f t="shared" si="4"/>
        <v>0</v>
      </c>
      <c r="U60" s="47">
        <f t="shared" si="4"/>
        <v>0</v>
      </c>
    </row>
    <row r="61" spans="2:21" ht="17.25" customHeight="1" x14ac:dyDescent="0.2">
      <c r="B61" s="75"/>
      <c r="C61" s="27"/>
      <c r="D61" s="67"/>
      <c r="E61" s="41"/>
      <c r="F61" s="41"/>
      <c r="G61" s="41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</row>
    <row r="62" spans="2:21" ht="46.5" customHeight="1" x14ac:dyDescent="0.2">
      <c r="B62" s="29" t="s">
        <v>101</v>
      </c>
      <c r="C62" s="73" t="s">
        <v>64</v>
      </c>
      <c r="D62" s="99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</row>
    <row r="63" spans="2:21" ht="33" customHeight="1" x14ac:dyDescent="0.2">
      <c r="B63" s="29" t="s">
        <v>178</v>
      </c>
      <c r="C63" s="73" t="s">
        <v>142</v>
      </c>
      <c r="D63" s="73"/>
      <c r="E63" s="28"/>
      <c r="F63" s="28"/>
      <c r="G63" s="28"/>
      <c r="H63" s="28">
        <f>H64+H65+H66+H67+H68</f>
        <v>8</v>
      </c>
      <c r="I63" s="28">
        <f t="shared" ref="I63:U63" si="5">I64+I65+I66+I67+I68</f>
        <v>192</v>
      </c>
      <c r="J63" s="28">
        <f t="shared" si="5"/>
        <v>96</v>
      </c>
      <c r="K63" s="28">
        <f t="shared" si="5"/>
        <v>96</v>
      </c>
      <c r="L63" s="28">
        <f t="shared" si="5"/>
        <v>0</v>
      </c>
      <c r="M63" s="28">
        <f t="shared" si="5"/>
        <v>0</v>
      </c>
      <c r="N63" s="28">
        <f t="shared" si="5"/>
        <v>0</v>
      </c>
      <c r="O63" s="28">
        <f t="shared" si="5"/>
        <v>0</v>
      </c>
      <c r="P63" s="28">
        <f t="shared" si="5"/>
        <v>0</v>
      </c>
      <c r="Q63" s="28">
        <f t="shared" si="5"/>
        <v>0</v>
      </c>
      <c r="R63" s="28">
        <f t="shared" si="5"/>
        <v>0</v>
      </c>
      <c r="S63" s="28">
        <f t="shared" si="5"/>
        <v>0</v>
      </c>
      <c r="T63" s="28">
        <f t="shared" si="5"/>
        <v>6</v>
      </c>
      <c r="U63" s="28">
        <f t="shared" si="5"/>
        <v>2</v>
      </c>
    </row>
    <row r="64" spans="2:21" ht="59.25" customHeight="1" x14ac:dyDescent="0.2">
      <c r="B64" s="76" t="s">
        <v>184</v>
      </c>
      <c r="C64" s="70" t="s">
        <v>171</v>
      </c>
      <c r="D64" s="100" t="s">
        <v>247</v>
      </c>
      <c r="E64" s="28"/>
      <c r="F64" s="28">
        <v>6</v>
      </c>
      <c r="G64" s="28"/>
      <c r="H64" s="43">
        <v>4</v>
      </c>
      <c r="I64" s="43">
        <v>96</v>
      </c>
      <c r="J64" s="91"/>
      <c r="K64" s="91">
        <v>96</v>
      </c>
      <c r="L64" s="28"/>
      <c r="M64" s="28"/>
      <c r="N64" s="28"/>
      <c r="O64" s="28"/>
      <c r="P64" s="28"/>
      <c r="Q64" s="28"/>
      <c r="R64" s="28"/>
      <c r="S64" s="28"/>
      <c r="T64" s="91">
        <v>2</v>
      </c>
      <c r="U64" s="91">
        <v>2</v>
      </c>
    </row>
    <row r="65" spans="2:21" ht="27.75" customHeight="1" x14ac:dyDescent="0.2">
      <c r="B65" s="154" t="s">
        <v>185</v>
      </c>
      <c r="C65" s="151" t="s">
        <v>271</v>
      </c>
      <c r="D65" s="105" t="s">
        <v>255</v>
      </c>
      <c r="E65" s="28"/>
      <c r="F65" s="28">
        <v>6</v>
      </c>
      <c r="G65" s="28"/>
      <c r="H65" s="91">
        <v>1</v>
      </c>
      <c r="I65" s="91">
        <v>96</v>
      </c>
      <c r="J65" s="91">
        <v>96</v>
      </c>
      <c r="K65" s="91"/>
      <c r="L65" s="91"/>
      <c r="M65" s="91"/>
      <c r="N65" s="91"/>
      <c r="O65" s="91"/>
      <c r="P65" s="91"/>
      <c r="Q65" s="91"/>
      <c r="R65" s="91"/>
      <c r="S65" s="91"/>
      <c r="T65" s="91">
        <v>1</v>
      </c>
      <c r="U65" s="91"/>
    </row>
    <row r="66" spans="2:21" ht="18" customHeight="1" x14ac:dyDescent="0.2">
      <c r="B66" s="155"/>
      <c r="C66" s="152"/>
      <c r="D66" s="105" t="s">
        <v>272</v>
      </c>
      <c r="E66" s="28"/>
      <c r="F66" s="28"/>
      <c r="G66" s="28"/>
      <c r="H66" s="91">
        <v>1</v>
      </c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>
        <v>1</v>
      </c>
      <c r="U66" s="91"/>
    </row>
    <row r="67" spans="2:21" ht="18" customHeight="1" x14ac:dyDescent="0.2">
      <c r="B67" s="155"/>
      <c r="C67" s="152"/>
      <c r="D67" s="105" t="s">
        <v>273</v>
      </c>
      <c r="E67" s="28"/>
      <c r="F67" s="28"/>
      <c r="G67" s="28"/>
      <c r="H67" s="91">
        <v>1</v>
      </c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>
        <v>1</v>
      </c>
      <c r="U67" s="91"/>
    </row>
    <row r="68" spans="2:21" ht="47.25" customHeight="1" x14ac:dyDescent="0.2">
      <c r="B68" s="156"/>
      <c r="C68" s="153"/>
      <c r="D68" s="105" t="s">
        <v>274</v>
      </c>
      <c r="E68" s="28"/>
      <c r="F68" s="28"/>
      <c r="G68" s="28"/>
      <c r="H68" s="91">
        <v>1</v>
      </c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>
        <v>1</v>
      </c>
      <c r="U68" s="91"/>
    </row>
    <row r="69" spans="2:21" ht="30" customHeight="1" x14ac:dyDescent="0.2">
      <c r="B69" s="29" t="s">
        <v>181</v>
      </c>
      <c r="C69" s="31" t="s">
        <v>143</v>
      </c>
      <c r="D69" s="31"/>
      <c r="E69" s="28"/>
      <c r="F69" s="28"/>
      <c r="G69" s="28"/>
      <c r="H69" s="28">
        <f>H70+H71+H72+H73+H74+H75+H76+H77+H78+H79+H80+H81+H82+H84+H86+H87</f>
        <v>52</v>
      </c>
      <c r="I69" s="28">
        <f t="shared" ref="I69:U69" si="6">I70+I71+I72+I73+I74+I75+I76+I77+I78+I79+I80+I81+I82+I84+I86+I87</f>
        <v>1248</v>
      </c>
      <c r="J69" s="28">
        <f t="shared" si="6"/>
        <v>120</v>
      </c>
      <c r="K69" s="28">
        <f t="shared" si="6"/>
        <v>432</v>
      </c>
      <c r="L69" s="28">
        <f t="shared" si="6"/>
        <v>0</v>
      </c>
      <c r="M69" s="28">
        <f t="shared" si="6"/>
        <v>720</v>
      </c>
      <c r="N69" s="28">
        <f t="shared" si="6"/>
        <v>0</v>
      </c>
      <c r="O69" s="28">
        <f t="shared" si="6"/>
        <v>0</v>
      </c>
      <c r="P69" s="28">
        <f t="shared" si="6"/>
        <v>0</v>
      </c>
      <c r="Q69" s="28">
        <f t="shared" si="6"/>
        <v>0</v>
      </c>
      <c r="R69" s="28">
        <f t="shared" si="6"/>
        <v>0</v>
      </c>
      <c r="S69" s="28">
        <f t="shared" si="6"/>
        <v>0</v>
      </c>
      <c r="T69" s="28">
        <f t="shared" si="6"/>
        <v>24</v>
      </c>
      <c r="U69" s="28">
        <f t="shared" si="6"/>
        <v>28</v>
      </c>
    </row>
    <row r="70" spans="2:21" ht="48.75" customHeight="1" x14ac:dyDescent="0.2">
      <c r="B70" s="147" t="s">
        <v>186</v>
      </c>
      <c r="C70" s="145" t="s">
        <v>165</v>
      </c>
      <c r="D70" s="25" t="s">
        <v>77</v>
      </c>
      <c r="E70" s="28"/>
      <c r="F70" s="91"/>
      <c r="G70" s="28"/>
      <c r="H70" s="91">
        <v>2</v>
      </c>
      <c r="I70" s="91">
        <v>48</v>
      </c>
      <c r="J70" s="91"/>
      <c r="K70" s="91"/>
      <c r="L70" s="91"/>
      <c r="M70" s="91">
        <v>48</v>
      </c>
      <c r="N70" s="91"/>
      <c r="O70" s="91"/>
      <c r="P70" s="91"/>
      <c r="Q70" s="91"/>
      <c r="R70" s="91"/>
      <c r="S70" s="91"/>
      <c r="T70" s="91">
        <v>2</v>
      </c>
      <c r="U70" s="91"/>
    </row>
    <row r="71" spans="2:21" ht="20.25" customHeight="1" x14ac:dyDescent="0.2">
      <c r="B71" s="150"/>
      <c r="C71" s="149"/>
      <c r="D71" s="25" t="s">
        <v>275</v>
      </c>
      <c r="E71" s="91"/>
      <c r="F71" s="91">
        <v>5</v>
      </c>
      <c r="G71" s="91"/>
      <c r="H71" s="91">
        <v>2</v>
      </c>
      <c r="I71" s="91">
        <v>48</v>
      </c>
      <c r="J71" s="91"/>
      <c r="K71" s="91">
        <v>48</v>
      </c>
      <c r="L71" s="91"/>
      <c r="M71" s="91"/>
      <c r="N71" s="91"/>
      <c r="O71" s="91"/>
      <c r="P71" s="91"/>
      <c r="Q71" s="91"/>
      <c r="R71" s="91"/>
      <c r="S71" s="91"/>
      <c r="T71" s="91">
        <v>2</v>
      </c>
      <c r="U71" s="91"/>
    </row>
    <row r="72" spans="2:21" ht="30" customHeight="1" x14ac:dyDescent="0.2">
      <c r="B72" s="150"/>
      <c r="C72" s="149"/>
      <c r="D72" s="25" t="s">
        <v>276</v>
      </c>
      <c r="E72" s="91">
        <v>5</v>
      </c>
      <c r="F72" s="91"/>
      <c r="G72" s="91"/>
      <c r="H72" s="91">
        <v>2</v>
      </c>
      <c r="I72" s="91">
        <v>48</v>
      </c>
      <c r="J72" s="91">
        <v>24</v>
      </c>
      <c r="K72" s="91">
        <v>48</v>
      </c>
      <c r="L72" s="24"/>
      <c r="M72" s="91"/>
      <c r="N72" s="91"/>
      <c r="O72" s="24"/>
      <c r="P72" s="91"/>
      <c r="Q72" s="91"/>
      <c r="R72" s="24"/>
      <c r="S72" s="24"/>
      <c r="T72" s="91">
        <v>2</v>
      </c>
      <c r="U72" s="91"/>
    </row>
    <row r="73" spans="2:21" ht="26.25" customHeight="1" x14ac:dyDescent="0.2">
      <c r="B73" s="148"/>
      <c r="C73" s="146"/>
      <c r="D73" s="25" t="s">
        <v>277</v>
      </c>
      <c r="E73" s="91"/>
      <c r="F73" s="91"/>
      <c r="G73" s="91"/>
      <c r="H73" s="91">
        <v>5</v>
      </c>
      <c r="I73" s="91">
        <v>120</v>
      </c>
      <c r="J73" s="91"/>
      <c r="K73" s="91"/>
      <c r="L73" s="24"/>
      <c r="M73" s="91">
        <v>120</v>
      </c>
      <c r="N73" s="91"/>
      <c r="O73" s="24"/>
      <c r="P73" s="91"/>
      <c r="Q73" s="91"/>
      <c r="R73" s="24"/>
      <c r="S73" s="24"/>
      <c r="T73" s="91">
        <v>5</v>
      </c>
      <c r="U73" s="91"/>
    </row>
    <row r="74" spans="2:21" ht="39.75" customHeight="1" x14ac:dyDescent="0.2">
      <c r="B74" s="147" t="s">
        <v>187</v>
      </c>
      <c r="C74" s="145" t="s">
        <v>103</v>
      </c>
      <c r="D74" s="22" t="s">
        <v>278</v>
      </c>
      <c r="E74" s="91">
        <v>5</v>
      </c>
      <c r="F74" s="91"/>
      <c r="G74" s="91"/>
      <c r="H74" s="91">
        <v>3</v>
      </c>
      <c r="I74" s="91">
        <v>72</v>
      </c>
      <c r="J74" s="91">
        <v>24</v>
      </c>
      <c r="K74" s="91">
        <v>48</v>
      </c>
      <c r="L74" s="91">
        <f t="shared" ref="L74" si="7">L75</f>
        <v>0</v>
      </c>
      <c r="M74" s="91"/>
      <c r="N74" s="91"/>
      <c r="O74" s="91"/>
      <c r="P74" s="91"/>
      <c r="Q74" s="91"/>
      <c r="R74" s="91"/>
      <c r="S74" s="91"/>
      <c r="T74" s="91">
        <v>2</v>
      </c>
      <c r="U74" s="91">
        <v>1</v>
      </c>
    </row>
    <row r="75" spans="2:21" ht="79.5" customHeight="1" x14ac:dyDescent="0.2">
      <c r="B75" s="148"/>
      <c r="C75" s="146"/>
      <c r="D75" s="25" t="s">
        <v>253</v>
      </c>
      <c r="E75" s="91"/>
      <c r="F75" s="91"/>
      <c r="G75" s="91"/>
      <c r="H75" s="91">
        <v>4</v>
      </c>
      <c r="I75" s="91">
        <v>96</v>
      </c>
      <c r="J75" s="91"/>
      <c r="K75" s="91"/>
      <c r="L75" s="90"/>
      <c r="M75" s="91">
        <v>96</v>
      </c>
      <c r="N75" s="90"/>
      <c r="O75" s="24"/>
      <c r="P75" s="91"/>
      <c r="Q75" s="91"/>
      <c r="R75" s="24"/>
      <c r="S75" s="24"/>
      <c r="T75" s="91">
        <v>4</v>
      </c>
      <c r="U75" s="91"/>
    </row>
    <row r="76" spans="2:21" ht="31.5" customHeight="1" x14ac:dyDescent="0.2">
      <c r="B76" s="147" t="s">
        <v>188</v>
      </c>
      <c r="C76" s="145" t="s">
        <v>104</v>
      </c>
      <c r="D76" s="25" t="s">
        <v>279</v>
      </c>
      <c r="E76" s="91"/>
      <c r="F76" s="91">
        <v>5</v>
      </c>
      <c r="G76" s="91"/>
      <c r="H76" s="91">
        <v>2</v>
      </c>
      <c r="I76" s="91">
        <v>48</v>
      </c>
      <c r="J76" s="91">
        <v>24</v>
      </c>
      <c r="K76" s="91">
        <v>24</v>
      </c>
      <c r="L76" s="91"/>
      <c r="M76" s="91"/>
      <c r="N76" s="91"/>
      <c r="O76" s="91"/>
      <c r="P76" s="91"/>
      <c r="Q76" s="91"/>
      <c r="R76" s="91"/>
      <c r="S76" s="91"/>
      <c r="T76" s="91">
        <v>2</v>
      </c>
      <c r="U76" s="91"/>
    </row>
    <row r="77" spans="2:21" ht="58.5" customHeight="1" x14ac:dyDescent="0.2">
      <c r="B77" s="150"/>
      <c r="C77" s="149"/>
      <c r="D77" s="25" t="s">
        <v>280</v>
      </c>
      <c r="E77" s="91"/>
      <c r="F77" s="91">
        <v>5</v>
      </c>
      <c r="G77" s="91"/>
      <c r="H77" s="91">
        <v>2</v>
      </c>
      <c r="I77" s="91">
        <v>48</v>
      </c>
      <c r="J77" s="91">
        <v>24</v>
      </c>
      <c r="K77" s="91">
        <v>24</v>
      </c>
      <c r="L77" s="91"/>
      <c r="M77" s="91"/>
      <c r="N77" s="91"/>
      <c r="O77" s="91"/>
      <c r="P77" s="91"/>
      <c r="Q77" s="91"/>
      <c r="R77" s="91"/>
      <c r="S77" s="91"/>
      <c r="T77" s="91">
        <v>2</v>
      </c>
      <c r="U77" s="91"/>
    </row>
    <row r="78" spans="2:21" ht="35.25" customHeight="1" x14ac:dyDescent="0.2">
      <c r="B78" s="150"/>
      <c r="C78" s="149"/>
      <c r="D78" s="25" t="s">
        <v>281</v>
      </c>
      <c r="E78" s="91">
        <v>6</v>
      </c>
      <c r="F78" s="91"/>
      <c r="G78" s="91"/>
      <c r="H78" s="91">
        <v>2</v>
      </c>
      <c r="I78" s="91">
        <v>48</v>
      </c>
      <c r="J78" s="91">
        <v>24</v>
      </c>
      <c r="K78" s="91">
        <v>24</v>
      </c>
      <c r="L78" s="24"/>
      <c r="M78" s="91"/>
      <c r="N78" s="24"/>
      <c r="O78" s="24"/>
      <c r="P78" s="24"/>
      <c r="Q78" s="91"/>
      <c r="R78" s="91"/>
      <c r="S78" s="91"/>
      <c r="T78" s="91">
        <v>2</v>
      </c>
      <c r="U78" s="91"/>
    </row>
    <row r="79" spans="2:21" ht="141.75" customHeight="1" x14ac:dyDescent="0.2">
      <c r="B79" s="148"/>
      <c r="C79" s="146"/>
      <c r="D79" s="25" t="s">
        <v>254</v>
      </c>
      <c r="E79" s="91"/>
      <c r="F79" s="91"/>
      <c r="G79" s="91"/>
      <c r="H79" s="91">
        <v>7</v>
      </c>
      <c r="I79" s="43">
        <v>168</v>
      </c>
      <c r="J79" s="43"/>
      <c r="K79" s="43"/>
      <c r="L79" s="24"/>
      <c r="M79" s="43">
        <v>168</v>
      </c>
      <c r="N79" s="43"/>
      <c r="O79" s="43"/>
      <c r="P79" s="43"/>
      <c r="Q79" s="43"/>
      <c r="R79" s="43"/>
      <c r="S79" s="43"/>
      <c r="T79" s="43"/>
      <c r="U79" s="43">
        <v>7</v>
      </c>
    </row>
    <row r="80" spans="2:21" ht="46.5" customHeight="1" x14ac:dyDescent="0.2">
      <c r="B80" s="147" t="s">
        <v>189</v>
      </c>
      <c r="C80" s="145" t="s">
        <v>105</v>
      </c>
      <c r="D80" s="104" t="s">
        <v>282</v>
      </c>
      <c r="E80" s="91">
        <v>6</v>
      </c>
      <c r="F80" s="91"/>
      <c r="G80" s="91"/>
      <c r="H80" s="91">
        <f>H81</f>
        <v>3</v>
      </c>
      <c r="I80" s="91">
        <v>72</v>
      </c>
      <c r="J80" s="91"/>
      <c r="K80" s="91">
        <v>72</v>
      </c>
      <c r="L80" s="91"/>
      <c r="M80" s="91"/>
      <c r="N80" s="91"/>
      <c r="O80" s="91"/>
      <c r="P80" s="91"/>
      <c r="Q80" s="91"/>
      <c r="R80" s="91"/>
      <c r="S80" s="91"/>
      <c r="T80" s="91"/>
      <c r="U80" s="91">
        <v>3</v>
      </c>
    </row>
    <row r="81" spans="2:21" ht="41.25" customHeight="1" x14ac:dyDescent="0.2">
      <c r="B81" s="150"/>
      <c r="C81" s="149"/>
      <c r="D81" s="25" t="s">
        <v>283</v>
      </c>
      <c r="E81" s="91">
        <v>6</v>
      </c>
      <c r="F81" s="91"/>
      <c r="G81" s="91"/>
      <c r="H81" s="91">
        <v>3</v>
      </c>
      <c r="I81" s="43">
        <v>72</v>
      </c>
      <c r="J81" s="91"/>
      <c r="K81" s="91">
        <v>72</v>
      </c>
      <c r="L81" s="24"/>
      <c r="M81" s="91"/>
      <c r="N81" s="91"/>
      <c r="O81" s="24"/>
      <c r="P81" s="24"/>
      <c r="Q81" s="24"/>
      <c r="R81" s="24"/>
      <c r="S81" s="91"/>
      <c r="T81" s="91"/>
      <c r="U81" s="91">
        <v>3</v>
      </c>
    </row>
    <row r="82" spans="2:21" ht="26.25" customHeight="1" x14ac:dyDescent="0.2">
      <c r="B82" s="148"/>
      <c r="C82" s="146"/>
      <c r="D82" s="25" t="s">
        <v>284</v>
      </c>
      <c r="E82" s="91"/>
      <c r="F82" s="91"/>
      <c r="G82" s="91"/>
      <c r="H82" s="91">
        <v>6</v>
      </c>
      <c r="I82" s="91">
        <v>144</v>
      </c>
      <c r="J82" s="91"/>
      <c r="K82" s="91"/>
      <c r="L82" s="24"/>
      <c r="M82" s="91">
        <v>144</v>
      </c>
      <c r="N82" s="91"/>
      <c r="O82" s="24"/>
      <c r="P82" s="24"/>
      <c r="Q82" s="24"/>
      <c r="R82" s="24"/>
      <c r="S82" s="91"/>
      <c r="T82" s="91"/>
      <c r="U82" s="91">
        <v>6</v>
      </c>
    </row>
    <row r="83" spans="2:21" ht="19.5" customHeight="1" x14ac:dyDescent="0.2">
      <c r="B83" s="44" t="s">
        <v>190</v>
      </c>
      <c r="C83" s="143" t="s">
        <v>170</v>
      </c>
      <c r="D83" s="144"/>
      <c r="E83" s="43"/>
      <c r="F83" s="43"/>
      <c r="G83" s="43"/>
      <c r="H83" s="47"/>
      <c r="I83" s="47"/>
      <c r="J83" s="90"/>
      <c r="K83" s="90"/>
      <c r="L83" s="90"/>
      <c r="M83" s="90"/>
      <c r="N83" s="90"/>
      <c r="O83" s="24"/>
      <c r="P83" s="24"/>
      <c r="Q83" s="24"/>
      <c r="R83" s="24"/>
      <c r="S83" s="24"/>
      <c r="T83" s="24"/>
      <c r="U83" s="24"/>
    </row>
    <row r="84" spans="2:21" ht="39.75" customHeight="1" x14ac:dyDescent="0.2">
      <c r="B84" s="32" t="s">
        <v>191</v>
      </c>
      <c r="C84" s="143" t="s">
        <v>106</v>
      </c>
      <c r="D84" s="144"/>
      <c r="E84" s="43"/>
      <c r="F84" s="43"/>
      <c r="G84" s="43"/>
      <c r="H84" s="28">
        <f>H85</f>
        <v>6</v>
      </c>
      <c r="I84" s="91">
        <f t="shared" ref="I84:U84" si="8">I85</f>
        <v>144</v>
      </c>
      <c r="J84" s="91"/>
      <c r="K84" s="91"/>
      <c r="L84" s="91"/>
      <c r="M84" s="91">
        <f t="shared" si="8"/>
        <v>144</v>
      </c>
      <c r="N84" s="91"/>
      <c r="O84" s="91"/>
      <c r="P84" s="91"/>
      <c r="Q84" s="91"/>
      <c r="R84" s="91"/>
      <c r="S84" s="91"/>
      <c r="T84" s="91"/>
      <c r="U84" s="91">
        <f t="shared" si="8"/>
        <v>6</v>
      </c>
    </row>
    <row r="85" spans="2:21" ht="36.75" customHeight="1" x14ac:dyDescent="0.2">
      <c r="B85" s="76" t="s">
        <v>192</v>
      </c>
      <c r="C85" s="77" t="s">
        <v>107</v>
      </c>
      <c r="D85" s="107" t="s">
        <v>290</v>
      </c>
      <c r="E85" s="43"/>
      <c r="F85" s="43"/>
      <c r="G85" s="43"/>
      <c r="H85" s="43">
        <v>6</v>
      </c>
      <c r="I85" s="43">
        <v>144</v>
      </c>
      <c r="J85" s="26"/>
      <c r="K85" s="26"/>
      <c r="L85" s="26"/>
      <c r="M85" s="91">
        <v>144</v>
      </c>
      <c r="N85" s="91"/>
      <c r="O85" s="24"/>
      <c r="P85" s="24"/>
      <c r="Q85" s="24"/>
      <c r="R85" s="24"/>
      <c r="S85" s="24"/>
      <c r="T85" s="91"/>
      <c r="U85" s="91">
        <v>6</v>
      </c>
    </row>
    <row r="86" spans="2:21" ht="33.75" customHeight="1" x14ac:dyDescent="0.2">
      <c r="B86" s="78"/>
      <c r="C86" s="23" t="s">
        <v>291</v>
      </c>
      <c r="D86" s="23"/>
      <c r="E86" s="43"/>
      <c r="F86" s="43"/>
      <c r="G86" s="43"/>
      <c r="H86" s="43">
        <v>2</v>
      </c>
      <c r="I86" s="43">
        <v>48</v>
      </c>
      <c r="J86" s="26"/>
      <c r="K86" s="26">
        <v>48</v>
      </c>
      <c r="L86" s="26"/>
      <c r="M86" s="91"/>
      <c r="N86" s="91"/>
      <c r="O86" s="24"/>
      <c r="P86" s="24"/>
      <c r="Q86" s="24"/>
      <c r="R86" s="24"/>
      <c r="S86" s="24"/>
      <c r="T86" s="91">
        <v>1</v>
      </c>
      <c r="U86" s="91">
        <v>1</v>
      </c>
    </row>
    <row r="87" spans="2:21" ht="39.75" customHeight="1" x14ac:dyDescent="0.2">
      <c r="B87" s="78"/>
      <c r="C87" s="23" t="s">
        <v>292</v>
      </c>
      <c r="D87" s="23"/>
      <c r="E87" s="43"/>
      <c r="F87" s="43"/>
      <c r="G87" s="43"/>
      <c r="H87" s="43">
        <v>1</v>
      </c>
      <c r="I87" s="43">
        <v>24</v>
      </c>
      <c r="J87" s="26"/>
      <c r="K87" s="26">
        <v>24</v>
      </c>
      <c r="L87" s="26"/>
      <c r="M87" s="91"/>
      <c r="N87" s="91"/>
      <c r="O87" s="24"/>
      <c r="P87" s="24"/>
      <c r="Q87" s="24"/>
      <c r="R87" s="24"/>
      <c r="S87" s="24"/>
      <c r="T87" s="91"/>
      <c r="U87" s="91">
        <v>1</v>
      </c>
    </row>
    <row r="88" spans="2:21" ht="40.5" customHeight="1" x14ac:dyDescent="0.2">
      <c r="B88" s="78"/>
      <c r="C88" s="23" t="s">
        <v>163</v>
      </c>
      <c r="D88" s="23"/>
      <c r="E88" s="43"/>
      <c r="F88" s="43"/>
      <c r="G88" s="43"/>
      <c r="H88" s="28">
        <f>H69+H63</f>
        <v>60</v>
      </c>
      <c r="I88" s="28">
        <f>I69+I63</f>
        <v>1440</v>
      </c>
      <c r="J88" s="28">
        <f>J69+J63</f>
        <v>216</v>
      </c>
      <c r="K88" s="28">
        <f>K69+K63</f>
        <v>528</v>
      </c>
      <c r="L88" s="28"/>
      <c r="M88" s="28">
        <f>M69+M63</f>
        <v>720</v>
      </c>
      <c r="N88" s="28"/>
      <c r="O88" s="28"/>
      <c r="P88" s="28"/>
      <c r="Q88" s="28"/>
      <c r="R88" s="28"/>
      <c r="S88" s="28"/>
      <c r="T88" s="28">
        <f>T69+T63</f>
        <v>30</v>
      </c>
      <c r="U88" s="28">
        <f>U69+U63</f>
        <v>30</v>
      </c>
    </row>
    <row r="89" spans="2:21" ht="17.25" customHeight="1" x14ac:dyDescent="0.2">
      <c r="B89" s="154"/>
      <c r="C89" s="82" t="s">
        <v>293</v>
      </c>
      <c r="D89" s="82"/>
      <c r="E89" s="43"/>
      <c r="F89" s="43"/>
      <c r="G89" s="43"/>
      <c r="H89" s="43">
        <v>5</v>
      </c>
      <c r="I89" s="43">
        <v>120</v>
      </c>
      <c r="J89" s="26"/>
      <c r="K89" s="26"/>
      <c r="L89" s="26"/>
      <c r="M89" s="43">
        <v>120</v>
      </c>
      <c r="N89" s="43"/>
      <c r="O89" s="24"/>
      <c r="P89" s="24"/>
      <c r="Q89" s="24"/>
      <c r="R89" s="24"/>
      <c r="S89" s="24"/>
      <c r="T89" s="43">
        <v>2</v>
      </c>
      <c r="U89" s="43">
        <v>3</v>
      </c>
    </row>
    <row r="90" spans="2:21" ht="30" customHeight="1" x14ac:dyDescent="0.2">
      <c r="B90" s="156"/>
      <c r="C90" s="83" t="s">
        <v>223</v>
      </c>
      <c r="D90" s="106" t="s">
        <v>294</v>
      </c>
      <c r="E90" s="43"/>
      <c r="F90" s="43"/>
      <c r="G90" s="43"/>
      <c r="H90" s="43">
        <v>4</v>
      </c>
      <c r="I90" s="43">
        <v>96</v>
      </c>
      <c r="J90" s="26"/>
      <c r="K90" s="26"/>
      <c r="L90" s="26"/>
      <c r="M90" s="43">
        <v>96</v>
      </c>
      <c r="N90" s="43"/>
      <c r="O90" s="24"/>
      <c r="P90" s="24"/>
      <c r="Q90" s="24"/>
      <c r="R90" s="24"/>
      <c r="S90" s="24"/>
      <c r="T90" s="43">
        <v>2</v>
      </c>
      <c r="U90" s="43">
        <v>2</v>
      </c>
    </row>
    <row r="91" spans="2:21" ht="38.25" customHeight="1" x14ac:dyDescent="0.2">
      <c r="B91" s="79"/>
      <c r="C91" s="74" t="s">
        <v>166</v>
      </c>
      <c r="D91" s="74"/>
      <c r="E91" s="28"/>
      <c r="F91" s="28"/>
      <c r="G91" s="28"/>
      <c r="H91" s="47">
        <f>H90+H89+H88</f>
        <v>69</v>
      </c>
      <c r="I91" s="47">
        <f t="shared" ref="I91:U91" si="9">I90+I89+I88</f>
        <v>1656</v>
      </c>
      <c r="J91" s="47">
        <f t="shared" si="9"/>
        <v>216</v>
      </c>
      <c r="K91" s="47">
        <f t="shared" si="9"/>
        <v>528</v>
      </c>
      <c r="L91" s="47">
        <f t="shared" si="9"/>
        <v>0</v>
      </c>
      <c r="M91" s="47">
        <f t="shared" si="9"/>
        <v>936</v>
      </c>
      <c r="N91" s="47">
        <f t="shared" si="9"/>
        <v>0</v>
      </c>
      <c r="O91" s="47">
        <f t="shared" si="9"/>
        <v>0</v>
      </c>
      <c r="P91" s="47">
        <f t="shared" si="9"/>
        <v>0</v>
      </c>
      <c r="Q91" s="47">
        <f t="shared" si="9"/>
        <v>0</v>
      </c>
      <c r="R91" s="47">
        <f t="shared" si="9"/>
        <v>0</v>
      </c>
      <c r="S91" s="47">
        <f t="shared" si="9"/>
        <v>0</v>
      </c>
      <c r="T91" s="47">
        <f t="shared" si="9"/>
        <v>34</v>
      </c>
      <c r="U91" s="47">
        <f t="shared" si="9"/>
        <v>35</v>
      </c>
    </row>
    <row r="92" spans="2:21" x14ac:dyDescent="0.2">
      <c r="B92" s="80"/>
      <c r="C92" s="27" t="s">
        <v>108</v>
      </c>
      <c r="D92" s="27"/>
      <c r="E92" s="43"/>
      <c r="F92" s="43"/>
      <c r="G92" s="43"/>
      <c r="H92" s="47">
        <f t="shared" ref="H92:U92" si="10">H91+H60+H37</f>
        <v>206</v>
      </c>
      <c r="I92" s="47">
        <f t="shared" si="10"/>
        <v>4944</v>
      </c>
      <c r="J92" s="47">
        <f t="shared" si="10"/>
        <v>1218</v>
      </c>
      <c r="K92" s="47">
        <f t="shared" si="10"/>
        <v>2166</v>
      </c>
      <c r="L92" s="47">
        <f t="shared" si="10"/>
        <v>0</v>
      </c>
      <c r="M92" s="47">
        <f t="shared" si="10"/>
        <v>1584</v>
      </c>
      <c r="N92" s="47">
        <f t="shared" si="10"/>
        <v>0</v>
      </c>
      <c r="O92" s="47">
        <f t="shared" si="10"/>
        <v>0</v>
      </c>
      <c r="P92" s="47">
        <f t="shared" si="10"/>
        <v>32</v>
      </c>
      <c r="Q92" s="47">
        <f t="shared" si="10"/>
        <v>36</v>
      </c>
      <c r="R92" s="47">
        <f t="shared" si="10"/>
        <v>34</v>
      </c>
      <c r="S92" s="47">
        <f t="shared" si="10"/>
        <v>35</v>
      </c>
      <c r="T92" s="47">
        <f t="shared" si="10"/>
        <v>34</v>
      </c>
      <c r="U92" s="47">
        <f t="shared" si="10"/>
        <v>35</v>
      </c>
    </row>
    <row r="99" spans="3:3" x14ac:dyDescent="0.2">
      <c r="C99" s="19" t="s">
        <v>168</v>
      </c>
    </row>
    <row r="100" spans="3:3" x14ac:dyDescent="0.2">
      <c r="C100" s="19" t="s">
        <v>169</v>
      </c>
    </row>
  </sheetData>
  <mergeCells count="37">
    <mergeCell ref="A11:A13"/>
    <mergeCell ref="P12:Q12"/>
    <mergeCell ref="R12:S12"/>
    <mergeCell ref="T12:U12"/>
    <mergeCell ref="E12:E13"/>
    <mergeCell ref="F12:F13"/>
    <mergeCell ref="G12:G13"/>
    <mergeCell ref="B11:B13"/>
    <mergeCell ref="C11:C13"/>
    <mergeCell ref="E11:G11"/>
    <mergeCell ref="H11:O11"/>
    <mergeCell ref="H12:H13"/>
    <mergeCell ref="I12:I13"/>
    <mergeCell ref="J12:L12"/>
    <mergeCell ref="C65:C68"/>
    <mergeCell ref="B65:B68"/>
    <mergeCell ref="B2:C2"/>
    <mergeCell ref="I5:P7"/>
    <mergeCell ref="B89:B90"/>
    <mergeCell ref="B4:E4"/>
    <mergeCell ref="B5:E5"/>
    <mergeCell ref="B8:E8"/>
    <mergeCell ref="B6:E6"/>
    <mergeCell ref="C45:C50"/>
    <mergeCell ref="B45:B50"/>
    <mergeCell ref="C51:C54"/>
    <mergeCell ref="B51:B54"/>
    <mergeCell ref="C84:D84"/>
    <mergeCell ref="C70:C73"/>
    <mergeCell ref="B70:B73"/>
    <mergeCell ref="C83:D83"/>
    <mergeCell ref="C74:C75"/>
    <mergeCell ref="B74:B75"/>
    <mergeCell ref="C76:C79"/>
    <mergeCell ref="B76:B79"/>
    <mergeCell ref="C80:C82"/>
    <mergeCell ref="B80:B82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opLeftCell="A30" zoomScale="90" zoomScaleNormal="90" workbookViewId="0">
      <selection activeCell="D40" sqref="D40"/>
    </sheetView>
  </sheetViews>
  <sheetFormatPr defaultRowHeight="15" x14ac:dyDescent="0.25"/>
  <cols>
    <col min="1" max="1" width="9.140625" style="10"/>
    <col min="2" max="2" width="40.5703125" style="10" customWidth="1"/>
    <col min="3" max="3" width="37.85546875" style="10" customWidth="1"/>
    <col min="4" max="4" width="59.140625" style="10" customWidth="1"/>
    <col min="5" max="16384" width="9.140625" style="10"/>
  </cols>
  <sheetData>
    <row r="2" spans="1:4" ht="40.5" customHeight="1" x14ac:dyDescent="0.25">
      <c r="B2" s="193" t="s">
        <v>305</v>
      </c>
      <c r="C2" s="193"/>
      <c r="D2" s="193"/>
    </row>
    <row r="4" spans="1:4" x14ac:dyDescent="0.25">
      <c r="A4" s="108" t="s">
        <v>298</v>
      </c>
      <c r="B4" s="109" t="s">
        <v>228</v>
      </c>
      <c r="C4" s="109" t="s">
        <v>295</v>
      </c>
      <c r="D4" s="110" t="s">
        <v>296</v>
      </c>
    </row>
    <row r="5" spans="1:4" ht="43.5" x14ac:dyDescent="0.25">
      <c r="A5" s="108"/>
      <c r="B5" s="114" t="s">
        <v>156</v>
      </c>
      <c r="C5" s="109"/>
      <c r="D5" s="110"/>
    </row>
    <row r="6" spans="1:4" ht="48.75" customHeight="1" x14ac:dyDescent="0.25">
      <c r="A6" s="197" t="s">
        <v>299</v>
      </c>
      <c r="B6" s="194" t="s">
        <v>297</v>
      </c>
      <c r="C6" s="194" t="s">
        <v>306</v>
      </c>
      <c r="D6" s="113" t="s">
        <v>307</v>
      </c>
    </row>
    <row r="7" spans="1:4" ht="75" x14ac:dyDescent="0.25">
      <c r="A7" s="198"/>
      <c r="B7" s="195"/>
      <c r="C7" s="195"/>
      <c r="D7" s="113" t="s">
        <v>355</v>
      </c>
    </row>
    <row r="8" spans="1:4" ht="45" x14ac:dyDescent="0.25">
      <c r="A8" s="198"/>
      <c r="B8" s="195"/>
      <c r="C8" s="195"/>
      <c r="D8" s="113" t="s">
        <v>308</v>
      </c>
    </row>
    <row r="9" spans="1:4" ht="45" x14ac:dyDescent="0.25">
      <c r="A9" s="199"/>
      <c r="B9" s="196"/>
      <c r="C9" s="196"/>
      <c r="D9" s="113" t="s">
        <v>309</v>
      </c>
    </row>
    <row r="10" spans="1:4" ht="51" customHeight="1" x14ac:dyDescent="0.25">
      <c r="A10" s="197" t="s">
        <v>300</v>
      </c>
      <c r="B10" s="194" t="s">
        <v>162</v>
      </c>
      <c r="C10" s="194" t="s">
        <v>312</v>
      </c>
      <c r="D10" s="112" t="s">
        <v>310</v>
      </c>
    </row>
    <row r="11" spans="1:4" ht="75" x14ac:dyDescent="0.25">
      <c r="A11" s="198"/>
      <c r="B11" s="195"/>
      <c r="C11" s="195"/>
      <c r="D11" s="112" t="s">
        <v>356</v>
      </c>
    </row>
    <row r="12" spans="1:4" ht="70.5" customHeight="1" x14ac:dyDescent="0.25">
      <c r="A12" s="199"/>
      <c r="B12" s="196"/>
      <c r="C12" s="196"/>
      <c r="D12" s="112" t="s">
        <v>311</v>
      </c>
    </row>
    <row r="13" spans="1:4" ht="29.25" x14ac:dyDescent="0.25">
      <c r="A13" s="108"/>
      <c r="B13" s="114" t="s">
        <v>64</v>
      </c>
      <c r="C13" s="108"/>
      <c r="D13" s="111"/>
    </row>
    <row r="14" spans="1:4" ht="71.25" customHeight="1" x14ac:dyDescent="0.25">
      <c r="A14" s="197" t="s">
        <v>301</v>
      </c>
      <c r="B14" s="200" t="s">
        <v>165</v>
      </c>
      <c r="C14" s="194" t="s">
        <v>313</v>
      </c>
      <c r="D14" s="113" t="s">
        <v>314</v>
      </c>
    </row>
    <row r="15" spans="1:4" ht="50.25" customHeight="1" x14ac:dyDescent="0.25">
      <c r="A15" s="198"/>
      <c r="B15" s="201"/>
      <c r="C15" s="195"/>
      <c r="D15" s="113" t="s">
        <v>357</v>
      </c>
    </row>
    <row r="16" spans="1:4" ht="49.5" customHeight="1" x14ac:dyDescent="0.25">
      <c r="A16" s="198"/>
      <c r="B16" s="201"/>
      <c r="C16" s="195"/>
      <c r="D16" s="113" t="s">
        <v>315</v>
      </c>
    </row>
    <row r="17" spans="1:4" ht="62.25" customHeight="1" x14ac:dyDescent="0.25">
      <c r="A17" s="198"/>
      <c r="B17" s="201"/>
      <c r="C17" s="195"/>
      <c r="D17" s="113" t="s">
        <v>316</v>
      </c>
    </row>
    <row r="18" spans="1:4" ht="48" customHeight="1" x14ac:dyDescent="0.25">
      <c r="A18" s="198"/>
      <c r="B18" s="201"/>
      <c r="C18" s="195"/>
      <c r="D18" s="113" t="s">
        <v>317</v>
      </c>
    </row>
    <row r="19" spans="1:4" ht="51" customHeight="1" x14ac:dyDescent="0.25">
      <c r="A19" s="198"/>
      <c r="B19" s="201"/>
      <c r="C19" s="195"/>
      <c r="D19" s="113" t="s">
        <v>318</v>
      </c>
    </row>
    <row r="20" spans="1:4" ht="46.5" customHeight="1" x14ac:dyDescent="0.25">
      <c r="A20" s="198"/>
      <c r="B20" s="201"/>
      <c r="C20" s="196"/>
      <c r="D20" s="112" t="s">
        <v>319</v>
      </c>
    </row>
    <row r="21" spans="1:4" ht="75" customHeight="1" x14ac:dyDescent="0.25">
      <c r="A21" s="198"/>
      <c r="B21" s="201"/>
      <c r="C21" s="194" t="s">
        <v>322</v>
      </c>
      <c r="D21" s="113" t="s">
        <v>320</v>
      </c>
    </row>
    <row r="22" spans="1:4" ht="63.75" customHeight="1" x14ac:dyDescent="0.25">
      <c r="A22" s="198"/>
      <c r="B22" s="201"/>
      <c r="C22" s="196"/>
      <c r="D22" s="113" t="s">
        <v>321</v>
      </c>
    </row>
    <row r="23" spans="1:4" ht="73.5" customHeight="1" x14ac:dyDescent="0.25">
      <c r="A23" s="198"/>
      <c r="B23" s="201"/>
      <c r="C23" s="194" t="s">
        <v>323</v>
      </c>
      <c r="D23" s="112" t="s">
        <v>324</v>
      </c>
    </row>
    <row r="24" spans="1:4" ht="69" customHeight="1" x14ac:dyDescent="0.25">
      <c r="A24" s="199"/>
      <c r="B24" s="202"/>
      <c r="C24" s="196"/>
      <c r="D24" s="115" t="s">
        <v>325</v>
      </c>
    </row>
    <row r="25" spans="1:4" ht="78.75" customHeight="1" x14ac:dyDescent="0.25">
      <c r="A25" s="197" t="s">
        <v>302</v>
      </c>
      <c r="B25" s="140" t="s">
        <v>103</v>
      </c>
      <c r="C25" s="194" t="s">
        <v>326</v>
      </c>
      <c r="D25" s="112" t="s">
        <v>327</v>
      </c>
    </row>
    <row r="26" spans="1:4" ht="97.5" customHeight="1" x14ac:dyDescent="0.25">
      <c r="A26" s="198"/>
      <c r="B26" s="140"/>
      <c r="C26" s="203"/>
      <c r="D26" s="112" t="s">
        <v>328</v>
      </c>
    </row>
    <row r="27" spans="1:4" ht="72.75" customHeight="1" x14ac:dyDescent="0.25">
      <c r="A27" s="198"/>
      <c r="B27" s="140"/>
      <c r="C27" s="203"/>
      <c r="D27" s="112" t="s">
        <v>329</v>
      </c>
    </row>
    <row r="28" spans="1:4" ht="27" customHeight="1" x14ac:dyDescent="0.25">
      <c r="A28" s="198"/>
      <c r="B28" s="140"/>
      <c r="C28" s="204"/>
      <c r="D28" s="113" t="s">
        <v>330</v>
      </c>
    </row>
    <row r="29" spans="1:4" ht="69.75" customHeight="1" x14ac:dyDescent="0.25">
      <c r="A29" s="198"/>
      <c r="B29" s="140"/>
      <c r="C29" s="188" t="s">
        <v>331</v>
      </c>
      <c r="D29" s="112" t="s">
        <v>332</v>
      </c>
    </row>
    <row r="30" spans="1:4" ht="60" customHeight="1" x14ac:dyDescent="0.25">
      <c r="A30" s="198"/>
      <c r="B30" s="140"/>
      <c r="C30" s="188"/>
      <c r="D30" s="113" t="s">
        <v>358</v>
      </c>
    </row>
    <row r="31" spans="1:4" ht="84" customHeight="1" x14ac:dyDescent="0.25">
      <c r="A31" s="198"/>
      <c r="B31" s="140"/>
      <c r="C31" s="188"/>
      <c r="D31" s="113" t="s">
        <v>333</v>
      </c>
    </row>
    <row r="32" spans="1:4" ht="44.25" customHeight="1" x14ac:dyDescent="0.25">
      <c r="A32" s="198"/>
      <c r="B32" s="140"/>
      <c r="C32" s="188" t="s">
        <v>334</v>
      </c>
      <c r="D32" s="113" t="s">
        <v>335</v>
      </c>
    </row>
    <row r="33" spans="1:4" ht="89.25" customHeight="1" x14ac:dyDescent="0.25">
      <c r="A33" s="198"/>
      <c r="B33" s="140"/>
      <c r="C33" s="188"/>
      <c r="D33" s="113" t="s">
        <v>336</v>
      </c>
    </row>
    <row r="34" spans="1:4" ht="95.25" customHeight="1" x14ac:dyDescent="0.25">
      <c r="A34" s="198"/>
      <c r="B34" s="140"/>
      <c r="C34" s="188"/>
      <c r="D34" s="113" t="s">
        <v>337</v>
      </c>
    </row>
    <row r="35" spans="1:4" ht="81.75" customHeight="1" x14ac:dyDescent="0.25">
      <c r="A35" s="198"/>
      <c r="B35" s="140"/>
      <c r="C35" s="188"/>
      <c r="D35" s="113" t="s">
        <v>338</v>
      </c>
    </row>
    <row r="36" spans="1:4" ht="123" customHeight="1" x14ac:dyDescent="0.25">
      <c r="A36" s="198"/>
      <c r="B36" s="140"/>
      <c r="C36" s="194" t="s">
        <v>339</v>
      </c>
      <c r="D36" s="112" t="s">
        <v>340</v>
      </c>
    </row>
    <row r="37" spans="1:4" ht="43.5" customHeight="1" x14ac:dyDescent="0.25">
      <c r="A37" s="198"/>
      <c r="B37" s="140"/>
      <c r="C37" s="195"/>
      <c r="D37" s="113" t="s">
        <v>341</v>
      </c>
    </row>
    <row r="38" spans="1:4" ht="48" customHeight="1" x14ac:dyDescent="0.25">
      <c r="A38" s="198"/>
      <c r="B38" s="140"/>
      <c r="C38" s="195"/>
      <c r="D38" s="113" t="s">
        <v>342</v>
      </c>
    </row>
    <row r="39" spans="1:4" ht="57" customHeight="1" x14ac:dyDescent="0.25">
      <c r="A39" s="199"/>
      <c r="B39" s="140"/>
      <c r="C39" s="196"/>
      <c r="D39" s="112" t="s">
        <v>343</v>
      </c>
    </row>
    <row r="40" spans="1:4" ht="135" customHeight="1" x14ac:dyDescent="0.25">
      <c r="A40" s="192" t="s">
        <v>303</v>
      </c>
      <c r="B40" s="189" t="s">
        <v>105</v>
      </c>
      <c r="C40" s="188" t="s">
        <v>344</v>
      </c>
      <c r="D40" s="112" t="s">
        <v>345</v>
      </c>
    </row>
    <row r="41" spans="1:4" ht="127.5" customHeight="1" x14ac:dyDescent="0.25">
      <c r="A41" s="192"/>
      <c r="B41" s="190"/>
      <c r="C41" s="188"/>
      <c r="D41" s="112" t="s">
        <v>346</v>
      </c>
    </row>
    <row r="42" spans="1:4" ht="75" customHeight="1" x14ac:dyDescent="0.25">
      <c r="A42" s="192"/>
      <c r="B42" s="190"/>
      <c r="C42" s="188" t="s">
        <v>347</v>
      </c>
      <c r="D42" s="112" t="s">
        <v>304</v>
      </c>
    </row>
    <row r="43" spans="1:4" ht="59.25" customHeight="1" x14ac:dyDescent="0.25">
      <c r="A43" s="192"/>
      <c r="B43" s="190"/>
      <c r="C43" s="188"/>
      <c r="D43" s="112" t="s">
        <v>348</v>
      </c>
    </row>
    <row r="44" spans="1:4" ht="51.75" customHeight="1" x14ac:dyDescent="0.25">
      <c r="A44" s="192"/>
      <c r="B44" s="190"/>
      <c r="C44" s="188" t="s">
        <v>349</v>
      </c>
      <c r="D44" s="112" t="s">
        <v>350</v>
      </c>
    </row>
    <row r="45" spans="1:4" ht="61.5" customHeight="1" x14ac:dyDescent="0.25">
      <c r="A45" s="192"/>
      <c r="B45" s="190"/>
      <c r="C45" s="188"/>
      <c r="D45" s="112" t="s">
        <v>351</v>
      </c>
    </row>
    <row r="46" spans="1:4" ht="83.25" customHeight="1" x14ac:dyDescent="0.25">
      <c r="A46" s="192"/>
      <c r="B46" s="190"/>
      <c r="C46" s="188" t="s">
        <v>352</v>
      </c>
      <c r="D46" s="112" t="s">
        <v>353</v>
      </c>
    </row>
    <row r="47" spans="1:4" ht="120" x14ac:dyDescent="0.25">
      <c r="A47" s="192"/>
      <c r="B47" s="191"/>
      <c r="C47" s="188"/>
      <c r="D47" s="112" t="s">
        <v>354</v>
      </c>
    </row>
  </sheetData>
  <mergeCells count="24">
    <mergeCell ref="C6:C9"/>
    <mergeCell ref="B6:B9"/>
    <mergeCell ref="A6:A9"/>
    <mergeCell ref="C25:C28"/>
    <mergeCell ref="C14:C20"/>
    <mergeCell ref="C10:C12"/>
    <mergeCell ref="B10:B12"/>
    <mergeCell ref="A10:A12"/>
    <mergeCell ref="C46:C47"/>
    <mergeCell ref="B40:B47"/>
    <mergeCell ref="A40:A47"/>
    <mergeCell ref="B2:D2"/>
    <mergeCell ref="C32:C35"/>
    <mergeCell ref="C36:C39"/>
    <mergeCell ref="B25:B39"/>
    <mergeCell ref="A25:A39"/>
    <mergeCell ref="C40:C41"/>
    <mergeCell ref="C42:C43"/>
    <mergeCell ref="C44:C45"/>
    <mergeCell ref="C21:C22"/>
    <mergeCell ref="B14:B24"/>
    <mergeCell ref="A14:A24"/>
    <mergeCell ref="C23:C24"/>
    <mergeCell ref="C29:C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сетка</vt:lpstr>
      <vt:lpstr>план УП</vt:lpstr>
      <vt:lpstr>РУП -ЖМ</vt:lpstr>
      <vt:lpstr>оп</vt:lpstr>
      <vt:lpstr>'план УП'!_Toc44406477</vt:lpstr>
      <vt:lpstr>сетка!Область_печати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2021-02-15T08:39:27Z</cp:lastPrinted>
  <dcterms:created xsi:type="dcterms:W3CDTF">2006-09-16T00:00:00Z</dcterms:created>
  <dcterms:modified xsi:type="dcterms:W3CDTF">2021-09-29T07:26:30Z</dcterms:modified>
</cp:coreProperties>
</file>